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ეზო" sheetId="1" r:id="rId1"/>
  </sheets>
  <definedNames/>
  <calcPr fullCalcOnLoad="1"/>
</workbook>
</file>

<file path=xl/sharedStrings.xml><?xml version="1.0" encoding="utf-8"?>
<sst xmlns="http://schemas.openxmlformats.org/spreadsheetml/2006/main" count="455" uniqueCount="171">
  <si>
    <t>sul</t>
  </si>
  <si>
    <t>#</t>
  </si>
  <si>
    <t>lari</t>
  </si>
  <si>
    <t>Sromis xarji</t>
  </si>
  <si>
    <t>m3</t>
  </si>
  <si>
    <t>m2</t>
  </si>
  <si>
    <t>c</t>
  </si>
  <si>
    <t>jami</t>
  </si>
  <si>
    <t>ganz.</t>
  </si>
  <si>
    <t>cali</t>
  </si>
  <si>
    <t>t</t>
  </si>
  <si>
    <t>xelfasi</t>
  </si>
  <si>
    <t>masala</t>
  </si>
  <si>
    <t>erT. fasi</t>
  </si>
  <si>
    <t>1</t>
  </si>
  <si>
    <t>sxva masala</t>
  </si>
  <si>
    <t xml:space="preserve">samuSaoebisa da xarjebis dasaxeleba </t>
  </si>
  <si>
    <t>raodenoba</t>
  </si>
  <si>
    <t>manqana meqanizmebi</t>
  </si>
  <si>
    <t>normativiT erTeulze</t>
  </si>
  <si>
    <t>4</t>
  </si>
  <si>
    <t>lit</t>
  </si>
  <si>
    <t>betoni b-25</t>
  </si>
  <si>
    <t>grZ/m</t>
  </si>
  <si>
    <r>
      <rPr>
        <b/>
        <sz val="10"/>
        <rFont val="AcadNusx"/>
        <family val="0"/>
      </rPr>
      <t>jami</t>
    </r>
  </si>
  <si>
    <t>satransporto xarji masalaze</t>
  </si>
  <si>
    <t>zednadebi xarji</t>
  </si>
  <si>
    <t xml:space="preserve">mogeba </t>
  </si>
  <si>
    <t>sul jami</t>
  </si>
  <si>
    <t>daqvemdebarebaSi myofi avtogasamararTi sadguris rekonstruqcia</t>
  </si>
  <si>
    <t>sademontaJo samuSaoebi</t>
  </si>
  <si>
    <t>gauTvaliswinebeli xarji</t>
  </si>
  <si>
    <t>dRg</t>
  </si>
  <si>
    <t xml:space="preserve">SromiTi resursebi </t>
  </si>
  <si>
    <t>avtoTviTmcleli</t>
  </si>
  <si>
    <t>antikoroziuli saRebavi</t>
  </si>
  <si>
    <t>gruntis damuSaveba xeliT</t>
  </si>
  <si>
    <t>pompis momsaxureba</t>
  </si>
  <si>
    <t>dRe</t>
  </si>
  <si>
    <t>pva</t>
  </si>
  <si>
    <r>
      <t>betoni b-25</t>
    </r>
    <r>
      <rPr>
        <sz val="10"/>
        <rFont val="Cambria"/>
        <family val="1"/>
      </rPr>
      <t xml:space="preserve"> </t>
    </r>
  </si>
  <si>
    <t>qviSa</t>
  </si>
  <si>
    <t>gruntis ukuCayra</t>
  </si>
  <si>
    <t xml:space="preserve">q.Tbilisi, d.aRmaSeneblis xeivnis me-12-e km-ze mdebare Sps "san petrolium jorjia"-s </t>
  </si>
  <si>
    <t>komp</t>
  </si>
  <si>
    <t>armatura a-1</t>
  </si>
  <si>
    <t>damxmare masalebi</t>
  </si>
  <si>
    <t>kg</t>
  </si>
  <si>
    <t>keramogranitis fila (damkveTis katalogis mixedviT)</t>
  </si>
  <si>
    <t>arsebuli rezervuarebis gamoorTqvla</t>
  </si>
  <si>
    <t>damkveTis SesrulebiT</t>
  </si>
  <si>
    <t>arsebuli rezervuarebis gruntisagan ganTavisufleba xeliT</t>
  </si>
  <si>
    <t>arsebuli rezervuarebis Cayra da amoReba</t>
  </si>
  <si>
    <t>sawvavmaregulirebel svetebze arsebuli keramogranitis filebis demontaJi</t>
  </si>
  <si>
    <t>satransporto xarji</t>
  </si>
  <si>
    <t>samSeneblo-saremonto samuSaoebi</t>
  </si>
  <si>
    <t xml:space="preserve">            xarjTaRricxva </t>
  </si>
  <si>
    <t xml:space="preserve">         sarekonstruqcio samuSaoebi</t>
  </si>
  <si>
    <t>5</t>
  </si>
  <si>
    <t>axali 20 toniani rezervuarebis montaJi</t>
  </si>
  <si>
    <t>avtoamwe</t>
  </si>
  <si>
    <t>liTonis damWeri salte 40*4</t>
  </si>
  <si>
    <t>damWimi</t>
  </si>
  <si>
    <t>rezervuari 20 toniani (damkveTis)</t>
  </si>
  <si>
    <t>monoliTuri r/betonis filis mowyoba rezervuaris Tavze ormagi armirebiT sisqiT 20 sm</t>
  </si>
  <si>
    <t>yalibis fari</t>
  </si>
  <si>
    <t>xemasala</t>
  </si>
  <si>
    <t>proeq</t>
  </si>
  <si>
    <t>armatura a-3</t>
  </si>
  <si>
    <t>qviSa 0,5</t>
  </si>
  <si>
    <t>liTonis furceli 4mm</t>
  </si>
  <si>
    <t>liTonis gofrirebuli furceli 4mm</t>
  </si>
  <si>
    <t>damxmare masala</t>
  </si>
  <si>
    <t>rezervuaris yelebze liTonis Webis mowyoba saxuraviT</t>
  </si>
  <si>
    <t xml:space="preserve">              navTobdamWeri (saleqari)</t>
  </si>
  <si>
    <t>xreSis safuZvlis mowyoba sisqiT 15 sm</t>
  </si>
  <si>
    <t xml:space="preserve">xreSi  </t>
  </si>
  <si>
    <t>monoliTuri r/betonis Zirisa da kedlebis mowyoba b-25 betonisagan</t>
  </si>
  <si>
    <r>
      <t xml:space="preserve">benziniani wylis gadamyvani mili </t>
    </r>
    <r>
      <rPr>
        <b/>
        <sz val="10"/>
        <rFont val="Cambria"/>
        <family val="1"/>
      </rPr>
      <t>D</t>
    </r>
    <r>
      <rPr>
        <b/>
        <sz val="10"/>
        <rFont val="AcadNusx"/>
        <family val="0"/>
      </rPr>
      <t>-160 mm</t>
    </r>
  </si>
  <si>
    <t>grZ.m.</t>
  </si>
  <si>
    <r>
      <t>mili</t>
    </r>
    <r>
      <rPr>
        <sz val="10"/>
        <rFont val="Cambria"/>
        <family val="1"/>
      </rPr>
      <t xml:space="preserve"> D-160</t>
    </r>
    <r>
      <rPr>
        <sz val="10"/>
        <rFont val="AcadNusx"/>
        <family val="0"/>
      </rPr>
      <t>mm</t>
    </r>
  </si>
  <si>
    <r>
      <t xml:space="preserve">zeTiani wylis gadamyvani mili </t>
    </r>
    <r>
      <rPr>
        <b/>
        <sz val="10"/>
        <rFont val="Cambria"/>
        <family val="1"/>
      </rPr>
      <t>D</t>
    </r>
    <r>
      <rPr>
        <b/>
        <sz val="10"/>
        <rFont val="AcadNusx"/>
        <family val="0"/>
      </rPr>
      <t>-110 mm</t>
    </r>
  </si>
  <si>
    <r>
      <t xml:space="preserve">plasmasis mili </t>
    </r>
    <r>
      <rPr>
        <b/>
        <sz val="10"/>
        <rFont val="Cambria"/>
        <family val="1"/>
      </rPr>
      <t>D-50</t>
    </r>
    <r>
      <rPr>
        <b/>
        <sz val="10"/>
        <rFont val="AcadNusx"/>
        <family val="0"/>
      </rPr>
      <t>mm</t>
    </r>
  </si>
  <si>
    <r>
      <t>mili</t>
    </r>
    <r>
      <rPr>
        <sz val="10"/>
        <rFont val="Cambria"/>
        <family val="1"/>
      </rPr>
      <t xml:space="preserve"> D-50</t>
    </r>
    <r>
      <rPr>
        <sz val="10"/>
        <rFont val="AcadNusx"/>
        <family val="0"/>
      </rPr>
      <t>mm</t>
    </r>
  </si>
  <si>
    <r>
      <t>plastmasis kanalizaciis muxlis</t>
    </r>
    <r>
      <rPr>
        <sz val="10"/>
        <rFont val="Cambria"/>
        <family val="1"/>
      </rPr>
      <t xml:space="preserve"> D</t>
    </r>
    <r>
      <rPr>
        <sz val="10"/>
        <rFont val="AcadNusx"/>
        <family val="0"/>
      </rPr>
      <t xml:space="preserve">-50 </t>
    </r>
  </si>
  <si>
    <t>fasonuri nawilebi</t>
  </si>
  <si>
    <t>kom</t>
  </si>
  <si>
    <t>samkapi 110*110*110</t>
  </si>
  <si>
    <t>sacobi 110</t>
  </si>
  <si>
    <t>foladis furceli 170*50*6</t>
  </si>
  <si>
    <r>
      <t>benziniani wylis Semkrebi kasri</t>
    </r>
    <r>
      <rPr>
        <sz val="10"/>
        <rFont val="Cambria"/>
        <family val="1"/>
      </rPr>
      <t xml:space="preserve"> D</t>
    </r>
    <r>
      <rPr>
        <sz val="10"/>
        <rFont val="AcadNusx"/>
        <family val="0"/>
      </rPr>
      <t>-400mm</t>
    </r>
  </si>
  <si>
    <t>fasonuri nawilebis damWeri</t>
  </si>
  <si>
    <t>Wis Tavsaxuri</t>
  </si>
  <si>
    <t>8</t>
  </si>
  <si>
    <t>gruntis damuSaveba xeliT eleqtro da milsadenis tranSeisaTvis</t>
  </si>
  <si>
    <t>qviSis sawolis mowyoba</t>
  </si>
  <si>
    <t>liTonis furceli 2 mm</t>
  </si>
  <si>
    <t>xaraCo</t>
  </si>
  <si>
    <t>samSeneblo nagvisa da gruntis datvirTva da transportireba sanayaroze</t>
  </si>
  <si>
    <t>sarkogafis Sevseba qviSiT</t>
  </si>
  <si>
    <t>ormoebis amoReba da liTonis milkvadratebis dabetoneba</t>
  </si>
  <si>
    <t>betoni b-20</t>
  </si>
  <si>
    <t>liTonis oTxkuTxa mili 60*40*3</t>
  </si>
  <si>
    <t>liTonis oTxkuTxa mili 40*20*2</t>
  </si>
  <si>
    <t xml:space="preserve">droebiTi SemoRobvis mowyoba </t>
  </si>
  <si>
    <t>arsebuli rezervuarebis Tavze liTonis SemoRobvis, liTonis Wis Tavsaxurebis, liTonisა da rkina betonis safaris demontaJi</t>
  </si>
  <si>
    <t xml:space="preserve">saniaRvre arxis nawilobriv demontaJi </t>
  </si>
  <si>
    <t>arsebuli navTobdamWeri arxis nawilobriv demontaJi</t>
  </si>
  <si>
    <t>dispenseris fardulis dabrendili panelebisa da Weris demontaJi</t>
  </si>
  <si>
    <t>fasebis maCveneblis (stelas) demontaJi da transportireba aeroportis dasaxlebaSi yofili "eko"-s bazaze</t>
  </si>
  <si>
    <t>avtokrani</t>
  </si>
  <si>
    <t>damiwebisa aqtiuri mexamridis mowyoba</t>
  </si>
  <si>
    <t>liTonis kuTxovana 50*5</t>
  </si>
  <si>
    <t>armatura a-3 (d-10mm)</t>
  </si>
  <si>
    <t>sawvavis milebis mimRebi karada 1000*500*500*5</t>
  </si>
  <si>
    <t>liTonis furceli 5mm</t>
  </si>
  <si>
    <t>liTonis Sveleri #10</t>
  </si>
  <si>
    <r>
      <t>mili</t>
    </r>
    <r>
      <rPr>
        <sz val="10"/>
        <rFont val="Cambria"/>
        <family val="1"/>
      </rPr>
      <t xml:space="preserve"> D-110</t>
    </r>
    <r>
      <rPr>
        <sz val="10"/>
        <rFont val="AcadNusx"/>
        <family val="0"/>
      </rPr>
      <t>mm</t>
    </r>
  </si>
  <si>
    <r>
      <rPr>
        <sz val="10"/>
        <rFont val="Cambria"/>
        <family val="1"/>
      </rPr>
      <t>OSB</t>
    </r>
    <r>
      <rPr>
        <sz val="10"/>
        <rFont val="AcadNusx"/>
        <family val="0"/>
      </rPr>
      <t>-fila 9mm</t>
    </r>
  </si>
  <si>
    <t>qviSa-xreSovani narevisagan qvesagebi fenis mowyoba sisqiT 20sm</t>
  </si>
  <si>
    <t>avtogreideri saSualo tipis 79kvt (108c,Z)</t>
  </si>
  <si>
    <t>m/sT</t>
  </si>
  <si>
    <t xml:space="preserve">satkepni sagzao TviTmavali  pnevmosvlaze </t>
  </si>
  <si>
    <t>qviSa-xreSovani narevi</t>
  </si>
  <si>
    <t>proeqt</t>
  </si>
  <si>
    <t>r/betonis filis moxexva mosaxexi danadgris saSualebiT (e.w "vertalioti")</t>
  </si>
  <si>
    <t>betonis safaris daWra da Sevseba germetizirebuli mastikiT</t>
  </si>
  <si>
    <t>germetizirebuli mastika</t>
  </si>
  <si>
    <t xml:space="preserve">monoliTuri rk/betonis filis mowyoba b-25 betonisagan sisqiT 15 sm </t>
  </si>
  <si>
    <t>fxvnili</t>
  </si>
  <si>
    <t>stelas kunZulis gverdiT arsebuli betonis safaris moxsna 5 mm sisqiT</t>
  </si>
  <si>
    <t>kompresori</t>
  </si>
  <si>
    <t>gruntisa da betonis narCenebis datvirTva da transportireba</t>
  </si>
  <si>
    <t>gruntisa da'arsebuli betonis safaris demontaJi</t>
  </si>
  <si>
    <t>ezos betonisa da mozaikis safarisa mowyoba</t>
  </si>
  <si>
    <t xml:space="preserve">stelas kunZulis gverdiT mozaikis safaris mowyoba sisqiT 50mm </t>
  </si>
  <si>
    <t>inertuli masala</t>
  </si>
  <si>
    <r>
      <t xml:space="preserve">cementi </t>
    </r>
    <r>
      <rPr>
        <sz val="10"/>
        <color indexed="8"/>
        <rFont val="Cambria"/>
        <family val="1"/>
      </rPr>
      <t>M-500</t>
    </r>
  </si>
  <si>
    <t xml:space="preserve">armatura a-3 </t>
  </si>
  <si>
    <t>ori axali dispenseris r/betonis kunZulis mowyoba</t>
  </si>
  <si>
    <t>axali kunZulebis gverdebis mopirkeTeba uJangavi foladis furcliT sisqiT 1mm</t>
  </si>
  <si>
    <t>uJangavi liTonis furceli 1mm</t>
  </si>
  <si>
    <t>aluminis kuTxovana 30*30</t>
  </si>
  <si>
    <t>pandusisa da dispenseris kunZulebis mopirkeTeba keramogranitis filebiT</t>
  </si>
  <si>
    <t>yinvagamZle webo cementi</t>
  </si>
  <si>
    <t>6</t>
  </si>
  <si>
    <t>7</t>
  </si>
  <si>
    <t>9</t>
  </si>
  <si>
    <t>betonis safaris aRdgena</t>
  </si>
  <si>
    <t>dazianebuli mozaikis safaris aRdgena baqanze</t>
  </si>
  <si>
    <t>arsebuli betonis safaris demontaJi sakabelo arxebis mosawyobad</t>
  </si>
  <si>
    <t>bordiurebis "dafiTxvna" da Rebva silikoniani saRebaviT</t>
  </si>
  <si>
    <t xml:space="preserve">qviSa  </t>
  </si>
  <si>
    <t xml:space="preserve">cementi </t>
  </si>
  <si>
    <t>silikoniani saRebavi (feri SeTanxmdes damkveTTan)</t>
  </si>
  <si>
    <t xml:space="preserve">stelas kunZulis moxreSva </t>
  </si>
  <si>
    <t>xreSi (TeTri feris)</t>
  </si>
  <si>
    <t>gofrirebuli mili</t>
  </si>
  <si>
    <t>maRaziis SesasvlelTan pandusis mowyoba SSm pirTaTvis</t>
  </si>
  <si>
    <r>
      <t>quCis ganaTebis led sanaTi diodebiT simZ. (1X200) vt 220v,</t>
    </r>
    <r>
      <rPr>
        <b/>
        <sz val="10"/>
        <rFont val="Times New Roman"/>
        <family val="1"/>
      </rPr>
      <t xml:space="preserve"> IP </t>
    </r>
    <r>
      <rPr>
        <b/>
        <sz val="10"/>
        <rFont val="AcadNusx"/>
        <family val="0"/>
      </rPr>
      <t>65 dacviT. ganaTebis boZiT 4.5m</t>
    </r>
  </si>
  <si>
    <r>
      <t xml:space="preserve">quCis ganaTebis led sanaTi simZ. (1X200) vt 220v, </t>
    </r>
    <r>
      <rPr>
        <sz val="10"/>
        <color indexed="8"/>
        <rFont val="Times New Roman"/>
        <family val="1"/>
      </rPr>
      <t>IP</t>
    </r>
    <r>
      <rPr>
        <sz val="10"/>
        <color indexed="8"/>
        <rFont val="AcadNusx"/>
        <family val="0"/>
      </rPr>
      <t xml:space="preserve"> 65 dacviT</t>
    </r>
  </si>
  <si>
    <t>ganaTebis boZi (dayenebiT)</t>
  </si>
  <si>
    <t>saniaRvre arxis gawmenda</t>
  </si>
  <si>
    <t>saniaRvre cxauris aRdgena</t>
  </si>
  <si>
    <t>r/betonis saniaRvre Wis mowyoba 500*500*500 liTonis cxauriT</t>
  </si>
  <si>
    <t>liTonis milkvadrati 40*20*3</t>
  </si>
  <si>
    <t>10</t>
  </si>
  <si>
    <t>11</t>
  </si>
  <si>
    <t>18</t>
  </si>
  <si>
    <t>gauqmebuli saniaRvre arxis betonis safaris mowyoba</t>
  </si>
  <si>
    <r>
      <t>droebiTi SemoRobvis mowyoba (montaJi,</t>
    </r>
    <r>
      <rPr>
        <b/>
        <sz val="10"/>
        <color indexed="10"/>
        <rFont val="AcadNusx"/>
        <family val="0"/>
      </rPr>
      <t xml:space="preserve"> demontaJi</t>
    </r>
    <r>
      <rPr>
        <b/>
        <sz val="10"/>
        <rFont val="AcadNusx"/>
        <family val="0"/>
      </rPr>
      <t>) simaRliT 1.8m</t>
    </r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</si>
</sst>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₾_-;\-* #,##0\ _₾_-;_-* &quot;-&quot;\ _₾_-;_-@_-"/>
    <numFmt numFmtId="165" formatCode="_-* #,##0.00\ _₾_-;\-* #,##0.00\ _₾_-;_-* &quot;-&quot;??\ _₾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#,##0\ &quot;ლ.&quot;;\-#,##0\ &quot;ლ.&quot;"/>
    <numFmt numFmtId="191" formatCode="#,##0\ &quot;ლ.&quot;;[Red]\-#,##0\ &quot;ლ.&quot;"/>
    <numFmt numFmtId="192" formatCode="#,##0.00\ &quot;ლ.&quot;;\-#,##0.00\ &quot;ლ.&quot;"/>
    <numFmt numFmtId="193" formatCode="#,##0.00\ &quot;ლ.&quot;;[Red]\-#,##0.00\ &quot;ლ.&quot;"/>
    <numFmt numFmtId="194" formatCode="_-* #,##0\ &quot;ლ.&quot;_-;\-* #,##0\ &quot;ლ.&quot;_-;_-* &quot;-&quot;\ &quot;ლ.&quot;_-;_-@_-"/>
    <numFmt numFmtId="195" formatCode="_-* #,##0\ _ლ_._-;\-* #,##0\ _ლ_._-;_-* &quot;-&quot;\ _ლ_._-;_-@_-"/>
    <numFmt numFmtId="196" formatCode="_-* #,##0.00\ &quot;ლ.&quot;_-;\-* #,##0.00\ &quot;ლ.&quot;_-;_-* &quot;-&quot;??\ &quot;ლ.&quot;_-;_-@_-"/>
    <numFmt numFmtId="197" formatCode="_-* #,##0.00\ _ლ_._-;\-* #,##0.00\ _ლ_._-;_-* &quot;-&quot;??\ _ლ_._-;_-@_-"/>
    <numFmt numFmtId="198" formatCode="0.0"/>
    <numFmt numFmtId="199" formatCode="0.000"/>
    <numFmt numFmtId="200" formatCode="_(* #,##0.0_);_(* \(#,##0.0\);_(* &quot;-&quot;??_);_(@_)"/>
    <numFmt numFmtId="201" formatCode="_(* #,##0_);_(* \(#,##0\);_(* &quot;-&quot;??_);_(@_)"/>
    <numFmt numFmtId="202" formatCode="[$-FC19]d\ mmmm\ yyyy\ &quot;г.&quot;"/>
    <numFmt numFmtId="203" formatCode="[$-437]dddd\,\ d\ mmmm\,\ yyyy\ &quot;წელი&quot;"/>
    <numFmt numFmtId="204" formatCode="#,##0.0"/>
    <numFmt numFmtId="205" formatCode="0.0000"/>
    <numFmt numFmtId="206" formatCode="0.000000"/>
    <numFmt numFmtId="207" formatCode="_-* #,##0.000_р_._-;\-* #,##0.000_р_._-;_-* &quot;-&quot;??_р_._-;_-@_-"/>
    <numFmt numFmtId="208" formatCode="_-* #,##0.000_р_._-;\-* #,##0.000_р_._-;_-* &quot;-&quot;???_р_._-;_-@_-"/>
    <numFmt numFmtId="209" formatCode="0.00000"/>
    <numFmt numFmtId="210" formatCode="0.0000000"/>
  </numFmts>
  <fonts count="46">
    <font>
      <sz val="10"/>
      <name val="Arial Cyr"/>
      <family val="0"/>
    </font>
    <font>
      <sz val="12"/>
      <name val="AcadNusx"/>
      <family val="0"/>
    </font>
    <font>
      <sz val="10"/>
      <name val="AcadNusx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b/>
      <sz val="12"/>
      <name val="AcadNusx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9"/>
      <name val="Helvetica"/>
      <family val="2"/>
    </font>
    <font>
      <sz val="12"/>
      <name val="宋体"/>
      <family val="0"/>
    </font>
    <font>
      <b/>
      <sz val="10"/>
      <name val="AcadNusx"/>
      <family val="0"/>
    </font>
    <font>
      <b/>
      <sz val="10"/>
      <color indexed="8"/>
      <name val="AcadNusx"/>
      <family val="0"/>
    </font>
    <font>
      <sz val="10"/>
      <name val="Cambria"/>
      <family val="1"/>
    </font>
    <font>
      <b/>
      <sz val="10"/>
      <name val="Cambria"/>
      <family val="1"/>
    </font>
    <font>
      <b/>
      <sz val="11"/>
      <name val="AcadNusx"/>
      <family val="0"/>
    </font>
    <font>
      <sz val="10"/>
      <color indexed="8"/>
      <name val="AcadNusx"/>
      <family val="0"/>
    </font>
    <font>
      <sz val="10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AcadNusx"/>
      <family val="0"/>
    </font>
    <font>
      <b/>
      <u val="single"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theme="1"/>
      <name val="AcadNusx"/>
      <family val="0"/>
    </font>
    <font>
      <b/>
      <sz val="10"/>
      <color theme="1"/>
      <name val="AcadNusx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7" borderId="0" applyNumberFormat="0" applyBorder="0" applyAlignment="0" applyProtection="0"/>
    <xf numFmtId="0" fontId="20" fillId="9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12" fillId="39" borderId="1" applyNumberFormat="0" applyAlignment="0" applyProtection="0"/>
    <xf numFmtId="0" fontId="17" fillId="40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1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1" fontId="41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80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80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13" borderId="1" applyNumberFormat="0" applyAlignment="0" applyProtection="0"/>
    <xf numFmtId="0" fontId="22" fillId="0" borderId="6" applyNumberFormat="0" applyFill="0" applyAlignment="0" applyProtection="0"/>
    <xf numFmtId="0" fontId="19" fillId="4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5" fillId="42" borderId="7" applyNumberFormat="0" applyFont="0" applyAlignment="0" applyProtection="0"/>
    <xf numFmtId="0" fontId="11" fillId="39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26" fillId="43" borderId="9" applyNumberFormat="0" applyProtection="0">
      <alignment horizontal="left" vertical="center" indent="1"/>
    </xf>
    <xf numFmtId="0" fontId="27" fillId="0" borderId="0" applyFill="0" applyBorder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8" fillId="0" borderId="0">
      <alignment vertical="center"/>
      <protection/>
    </xf>
  </cellStyleXfs>
  <cellXfs count="2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949" applyAlignment="1">
      <alignment vertical="center"/>
      <protection/>
    </xf>
    <xf numFmtId="2" fontId="29" fillId="0" borderId="0" xfId="0" applyNumberFormat="1" applyFont="1" applyAlignment="1">
      <alignment horizontal="center" vertical="center"/>
    </xf>
    <xf numFmtId="0" fontId="29" fillId="0" borderId="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 quotePrefix="1">
      <alignment horizontal="center" vertical="top" wrapText="1"/>
    </xf>
    <xf numFmtId="0" fontId="2" fillId="0" borderId="11" xfId="0" applyNumberFormat="1" applyFont="1" applyBorder="1" applyAlignment="1" quotePrefix="1">
      <alignment horizontal="center" vertical="top" wrapText="1"/>
    </xf>
    <xf numFmtId="49" fontId="2" fillId="0" borderId="11" xfId="0" applyNumberFormat="1" applyFont="1" applyBorder="1" applyAlignment="1" quotePrefix="1">
      <alignment horizontal="center" vertical="top" wrapText="1"/>
    </xf>
    <xf numFmtId="1" fontId="2" fillId="0" borderId="11" xfId="0" applyNumberFormat="1" applyFont="1" applyBorder="1" applyAlignment="1" quotePrefix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0" fontId="2" fillId="44" borderId="11" xfId="0" applyFont="1" applyFill="1" applyBorder="1" applyAlignment="1">
      <alignment horizontal="center" vertical="center"/>
    </xf>
    <xf numFmtId="2" fontId="2" fillId="44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2" fontId="2" fillId="0" borderId="0" xfId="0" applyNumberFormat="1" applyFont="1" applyAlignment="1">
      <alignment/>
    </xf>
    <xf numFmtId="2" fontId="2" fillId="0" borderId="11" xfId="0" applyNumberFormat="1" applyFont="1" applyBorder="1" applyAlignment="1">
      <alignment horizontal="center" vertical="top" wrapText="1"/>
    </xf>
    <xf numFmtId="2" fontId="29" fillId="0" borderId="11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0" fontId="2" fillId="44" borderId="11" xfId="0" applyFont="1" applyFill="1" applyBorder="1" applyAlignment="1">
      <alignment horizontal="center" vertical="center" wrapText="1"/>
    </xf>
    <xf numFmtId="0" fontId="2" fillId="44" borderId="15" xfId="0" applyFont="1" applyFill="1" applyBorder="1" applyAlignment="1">
      <alignment horizontal="center" vertical="top" wrapText="1"/>
    </xf>
    <xf numFmtId="2" fontId="2" fillId="44" borderId="11" xfId="0" applyNumberFormat="1" applyFont="1" applyFill="1" applyBorder="1" applyAlignment="1">
      <alignment horizontal="center" vertical="center" wrapText="1"/>
    </xf>
    <xf numFmtId="0" fontId="2" fillId="44" borderId="11" xfId="0" applyNumberFormat="1" applyFont="1" applyFill="1" applyBorder="1" applyAlignment="1">
      <alignment horizontal="center" vertical="center" wrapText="1"/>
    </xf>
    <xf numFmtId="2" fontId="2" fillId="44" borderId="14" xfId="0" applyNumberFormat="1" applyFont="1" applyFill="1" applyBorder="1" applyAlignment="1">
      <alignment horizontal="center" vertical="center" wrapText="1"/>
    </xf>
    <xf numFmtId="0" fontId="30" fillId="45" borderId="11" xfId="0" applyFont="1" applyFill="1" applyBorder="1" applyAlignment="1">
      <alignment horizontal="left" vertical="center" wrapText="1"/>
    </xf>
    <xf numFmtId="1" fontId="30" fillId="45" borderId="11" xfId="0" applyNumberFormat="1" applyFont="1" applyFill="1" applyBorder="1" applyAlignment="1">
      <alignment horizontal="center" vertical="center" wrapText="1"/>
    </xf>
    <xf numFmtId="199" fontId="30" fillId="44" borderId="11" xfId="0" applyNumberFormat="1" applyFont="1" applyFill="1" applyBorder="1" applyAlignment="1">
      <alignment horizontal="center" vertical="center" wrapText="1"/>
    </xf>
    <xf numFmtId="2" fontId="30" fillId="44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9" fontId="29" fillId="0" borderId="11" xfId="0" applyNumberFormat="1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left" vertical="top" wrapText="1"/>
    </xf>
    <xf numFmtId="0" fontId="30" fillId="45" borderId="11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9" fontId="30" fillId="45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11" xfId="0" applyNumberFormat="1" applyFont="1" applyFill="1" applyBorder="1" applyAlignment="1">
      <alignment horizontal="center" vertical="center" wrapText="1"/>
    </xf>
    <xf numFmtId="2" fontId="29" fillId="0" borderId="16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2" fontId="29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1" xfId="0" applyFont="1" applyBorder="1" applyAlignment="1">
      <alignment horizontal="center"/>
    </xf>
    <xf numFmtId="9" fontId="29" fillId="0" borderId="11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2" fontId="29" fillId="0" borderId="11" xfId="0" applyNumberFormat="1" applyFont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center"/>
    </xf>
    <xf numFmtId="0" fontId="2" fillId="44" borderId="14" xfId="0" applyFont="1" applyFill="1" applyBorder="1" applyAlignment="1">
      <alignment horizontal="center" vertical="center"/>
    </xf>
    <xf numFmtId="2" fontId="2" fillId="44" borderId="14" xfId="0" applyNumberFormat="1" applyFont="1" applyFill="1" applyBorder="1" applyAlignment="1">
      <alignment horizontal="center" vertical="center"/>
    </xf>
    <xf numFmtId="0" fontId="2" fillId="44" borderId="16" xfId="0" applyFont="1" applyFill="1" applyBorder="1" applyAlignment="1">
      <alignment horizontal="center" vertical="top" wrapText="1"/>
    </xf>
    <xf numFmtId="0" fontId="2" fillId="44" borderId="14" xfId="0" applyFont="1" applyFill="1" applyBorder="1" applyAlignment="1">
      <alignment horizontal="center" vertical="center" wrapText="1"/>
    </xf>
    <xf numFmtId="0" fontId="2" fillId="44" borderId="13" xfId="0" applyFont="1" applyFill="1" applyBorder="1" applyAlignment="1">
      <alignment vertical="top" wrapText="1"/>
    </xf>
    <xf numFmtId="0" fontId="2" fillId="44" borderId="11" xfId="0" applyFont="1" applyFill="1" applyBorder="1" applyAlignment="1">
      <alignment horizontal="center" vertical="top" wrapText="1"/>
    </xf>
    <xf numFmtId="2" fontId="2" fillId="44" borderId="11" xfId="0" applyNumberFormat="1" applyFont="1" applyFill="1" applyBorder="1" applyAlignment="1">
      <alignment horizontal="center" vertical="top" wrapText="1"/>
    </xf>
    <xf numFmtId="0" fontId="2" fillId="44" borderId="14" xfId="0" applyFont="1" applyFill="1" applyBorder="1" applyAlignment="1">
      <alignment horizontal="center" vertical="top" wrapText="1"/>
    </xf>
    <xf numFmtId="2" fontId="2" fillId="44" borderId="14" xfId="0" applyNumberFormat="1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left" vertical="top" wrapText="1"/>
    </xf>
    <xf numFmtId="2" fontId="2" fillId="0" borderId="14" xfId="0" applyNumberFormat="1" applyFont="1" applyBorder="1" applyAlignment="1" quotePrefix="1">
      <alignment horizontal="center" vertical="top" wrapText="1"/>
    </xf>
    <xf numFmtId="0" fontId="2" fillId="44" borderId="19" xfId="0" applyFont="1" applyFill="1" applyBorder="1" applyAlignment="1">
      <alignment horizontal="center" vertical="top" wrapText="1"/>
    </xf>
    <xf numFmtId="0" fontId="2" fillId="44" borderId="12" xfId="922" applyFont="1" applyFill="1" applyBorder="1" applyAlignment="1">
      <alignment horizontal="center" vertical="center" wrapText="1"/>
      <protection/>
    </xf>
    <xf numFmtId="0" fontId="2" fillId="44" borderId="12" xfId="922" applyFont="1" applyFill="1" applyBorder="1" applyAlignment="1">
      <alignment horizontal="center" vertical="center"/>
      <protection/>
    </xf>
    <xf numFmtId="2" fontId="2" fillId="44" borderId="12" xfId="922" applyNumberFormat="1" applyFont="1" applyFill="1" applyBorder="1" applyAlignment="1">
      <alignment horizontal="center" vertical="center"/>
      <protection/>
    </xf>
    <xf numFmtId="2" fontId="2" fillId="44" borderId="12" xfId="921" applyNumberFormat="1" applyFont="1" applyFill="1" applyBorder="1" applyAlignment="1">
      <alignment horizontal="center" vertical="center"/>
      <protection/>
    </xf>
    <xf numFmtId="2" fontId="2" fillId="44" borderId="13" xfId="921" applyNumberFormat="1" applyFont="1" applyFill="1" applyBorder="1" applyAlignment="1">
      <alignment horizontal="center" vertical="center"/>
      <protection/>
    </xf>
    <xf numFmtId="0" fontId="2" fillId="44" borderId="20" xfId="920" applyFont="1" applyFill="1" applyBorder="1" applyAlignment="1">
      <alignment horizontal="center"/>
      <protection/>
    </xf>
    <xf numFmtId="0" fontId="29" fillId="44" borderId="11" xfId="0" applyFont="1" applyFill="1" applyBorder="1" applyAlignment="1">
      <alignment horizontal="center" vertical="center"/>
    </xf>
    <xf numFmtId="2" fontId="29" fillId="44" borderId="11" xfId="0" applyNumberFormat="1" applyFont="1" applyFill="1" applyBorder="1" applyAlignment="1">
      <alignment horizontal="center" vertical="center"/>
    </xf>
    <xf numFmtId="0" fontId="2" fillId="44" borderId="11" xfId="0" applyFont="1" applyFill="1" applyBorder="1" applyAlignment="1">
      <alignment horizontal="left" vertical="top" wrapText="1"/>
    </xf>
    <xf numFmtId="2" fontId="29" fillId="44" borderId="11" xfId="0" applyNumberFormat="1" applyFont="1" applyFill="1" applyBorder="1" applyAlignment="1">
      <alignment horizontal="center" vertical="center" wrapText="1"/>
    </xf>
    <xf numFmtId="0" fontId="2" fillId="44" borderId="11" xfId="920" applyFont="1" applyFill="1" applyBorder="1" applyAlignment="1">
      <alignment horizontal="left"/>
      <protection/>
    </xf>
    <xf numFmtId="0" fontId="2" fillId="44" borderId="19" xfId="0" applyFont="1" applyFill="1" applyBorder="1" applyAlignment="1">
      <alignment horizontal="center" vertical="center" wrapText="1"/>
    </xf>
    <xf numFmtId="0" fontId="2" fillId="44" borderId="14" xfId="0" applyFont="1" applyFill="1" applyBorder="1" applyAlignment="1">
      <alignment horizontal="left" vertical="top" wrapText="1"/>
    </xf>
    <xf numFmtId="0" fontId="2" fillId="44" borderId="15" xfId="0" applyFont="1" applyFill="1" applyBorder="1" applyAlignment="1">
      <alignment horizontal="center" vertical="center" wrapText="1"/>
    </xf>
    <xf numFmtId="0" fontId="29" fillId="44" borderId="11" xfId="0" applyFont="1" applyFill="1" applyBorder="1" applyAlignment="1">
      <alignment vertical="top" wrapText="1"/>
    </xf>
    <xf numFmtId="0" fontId="2" fillId="44" borderId="11" xfId="0" applyFont="1" applyFill="1" applyBorder="1" applyAlignment="1">
      <alignment vertical="top" wrapText="1"/>
    </xf>
    <xf numFmtId="0" fontId="29" fillId="44" borderId="14" xfId="0" applyFont="1" applyFill="1" applyBorder="1" applyAlignment="1">
      <alignment horizontal="center" vertical="center"/>
    </xf>
    <xf numFmtId="2" fontId="29" fillId="44" borderId="14" xfId="0" applyNumberFormat="1" applyFont="1" applyFill="1" applyBorder="1" applyAlignment="1">
      <alignment horizontal="center" vertical="center"/>
    </xf>
    <xf numFmtId="2" fontId="29" fillId="44" borderId="14" xfId="0" applyNumberFormat="1" applyFont="1" applyFill="1" applyBorder="1" applyAlignment="1">
      <alignment horizontal="center" vertical="center" wrapText="1"/>
    </xf>
    <xf numFmtId="0" fontId="2" fillId="44" borderId="14" xfId="920" applyFont="1" applyFill="1" applyBorder="1" applyAlignment="1">
      <alignment horizontal="left" vertical="center"/>
      <protection/>
    </xf>
    <xf numFmtId="0" fontId="2" fillId="44" borderId="14" xfId="920" applyFont="1" applyFill="1" applyBorder="1" applyAlignment="1">
      <alignment horizontal="left"/>
      <protection/>
    </xf>
    <xf numFmtId="0" fontId="2" fillId="44" borderId="12" xfId="0" applyFont="1" applyFill="1" applyBorder="1" applyAlignment="1">
      <alignment horizontal="center" vertical="top" wrapText="1"/>
    </xf>
    <xf numFmtId="2" fontId="2" fillId="44" borderId="12" xfId="0" applyNumberFormat="1" applyFont="1" applyFill="1" applyBorder="1" applyAlignment="1">
      <alignment horizontal="center" vertical="top" wrapText="1"/>
    </xf>
    <xf numFmtId="0" fontId="2" fillId="44" borderId="12" xfId="0" applyNumberFormat="1" applyFont="1" applyFill="1" applyBorder="1" applyAlignment="1">
      <alignment horizontal="center" vertical="top" wrapText="1"/>
    </xf>
    <xf numFmtId="2" fontId="2" fillId="44" borderId="13" xfId="0" applyNumberFormat="1" applyFont="1" applyFill="1" applyBorder="1" applyAlignment="1">
      <alignment horizontal="center" vertical="top" wrapText="1"/>
    </xf>
    <xf numFmtId="49" fontId="2" fillId="44" borderId="15" xfId="0" applyNumberFormat="1" applyFont="1" applyFill="1" applyBorder="1" applyAlignment="1">
      <alignment horizontal="center" vertical="center"/>
    </xf>
    <xf numFmtId="0" fontId="29" fillId="44" borderId="11" xfId="0" applyFont="1" applyFill="1" applyBorder="1" applyAlignment="1">
      <alignment horizontal="left" vertical="top" wrapText="1"/>
    </xf>
    <xf numFmtId="0" fontId="29" fillId="44" borderId="11" xfId="0" applyFont="1" applyFill="1" applyBorder="1" applyAlignment="1">
      <alignment horizontal="center" vertical="center" wrapText="1"/>
    </xf>
    <xf numFmtId="0" fontId="29" fillId="44" borderId="14" xfId="0" applyFont="1" applyFill="1" applyBorder="1" applyAlignment="1">
      <alignment horizontal="left" vertical="top" wrapText="1"/>
    </xf>
    <xf numFmtId="0" fontId="29" fillId="44" borderId="14" xfId="0" applyFont="1" applyFill="1" applyBorder="1" applyAlignment="1">
      <alignment horizontal="center" vertical="center" wrapText="1"/>
    </xf>
    <xf numFmtId="0" fontId="29" fillId="44" borderId="11" xfId="0" applyFont="1" applyFill="1" applyBorder="1" applyAlignment="1">
      <alignment vertical="center" wrapText="1"/>
    </xf>
    <xf numFmtId="0" fontId="2" fillId="44" borderId="21" xfId="0" applyFont="1" applyFill="1" applyBorder="1" applyAlignment="1">
      <alignment horizontal="center" vertical="top" wrapText="1"/>
    </xf>
    <xf numFmtId="0" fontId="30" fillId="44" borderId="11" xfId="0" applyFont="1" applyFill="1" applyBorder="1" applyAlignment="1">
      <alignment horizontal="left" vertical="center" wrapText="1"/>
    </xf>
    <xf numFmtId="0" fontId="30" fillId="44" borderId="11" xfId="0" applyFont="1" applyFill="1" applyBorder="1" applyAlignment="1">
      <alignment horizontal="center" vertical="center" wrapText="1"/>
    </xf>
    <xf numFmtId="1" fontId="30" fillId="44" borderId="11" xfId="0" applyNumberFormat="1" applyFont="1" applyFill="1" applyBorder="1" applyAlignment="1">
      <alignment horizontal="center" vertical="center" wrapText="1"/>
    </xf>
    <xf numFmtId="0" fontId="2" fillId="44" borderId="20" xfId="0" applyFont="1" applyFill="1" applyBorder="1" applyAlignment="1">
      <alignment horizontal="center" vertical="top" wrapText="1"/>
    </xf>
    <xf numFmtId="0" fontId="29" fillId="0" borderId="13" xfId="0" applyFont="1" applyBorder="1" applyAlignment="1">
      <alignment horizontal="left" vertical="top" wrapText="1"/>
    </xf>
    <xf numFmtId="0" fontId="29" fillId="0" borderId="11" xfId="0" applyFont="1" applyBorder="1" applyAlignment="1">
      <alignment horizontal="center" vertical="top" wrapText="1"/>
    </xf>
    <xf numFmtId="0" fontId="29" fillId="0" borderId="11" xfId="0" applyFont="1" applyBorder="1" applyAlignment="1" quotePrefix="1">
      <alignment horizontal="center" vertical="top" wrapText="1"/>
    </xf>
    <xf numFmtId="2" fontId="29" fillId="0" borderId="11" xfId="0" applyNumberFormat="1" applyFont="1" applyBorder="1" applyAlignment="1" quotePrefix="1">
      <alignment horizontal="center" vertical="top" wrapText="1"/>
    </xf>
    <xf numFmtId="0" fontId="29" fillId="0" borderId="14" xfId="0" applyFont="1" applyBorder="1" applyAlignment="1" quotePrefix="1">
      <alignment horizontal="center" vertical="top" wrapText="1"/>
    </xf>
    <xf numFmtId="0" fontId="29" fillId="0" borderId="11" xfId="0" applyFont="1" applyBorder="1" applyAlignment="1">
      <alignment horizontal="center" vertical="center" wrapText="1"/>
    </xf>
    <xf numFmtId="2" fontId="29" fillId="0" borderId="11" xfId="0" applyNumberFormat="1" applyFont="1" applyBorder="1" applyAlignment="1" quotePrefix="1">
      <alignment horizontal="center" vertical="center" wrapText="1"/>
    </xf>
    <xf numFmtId="0" fontId="29" fillId="0" borderId="11" xfId="0" applyFont="1" applyBorder="1" applyAlignment="1" quotePrefix="1">
      <alignment horizontal="center" vertical="center" wrapText="1"/>
    </xf>
    <xf numFmtId="49" fontId="2" fillId="44" borderId="19" xfId="0" applyNumberFormat="1" applyFont="1" applyFill="1" applyBorder="1" applyAlignment="1">
      <alignment horizontal="center" vertical="top"/>
    </xf>
    <xf numFmtId="0" fontId="29" fillId="44" borderId="14" xfId="920" applyFont="1" applyFill="1" applyBorder="1" applyAlignment="1">
      <alignment horizontal="left" vertical="center" wrapText="1"/>
      <protection/>
    </xf>
    <xf numFmtId="0" fontId="2" fillId="44" borderId="22" xfId="0" applyFont="1" applyFill="1" applyBorder="1" applyAlignment="1">
      <alignment horizontal="center" vertical="top" wrapText="1"/>
    </xf>
    <xf numFmtId="0" fontId="29" fillId="44" borderId="11" xfId="0" applyFont="1" applyFill="1" applyBorder="1" applyAlignment="1">
      <alignment horizontal="left" vertical="center" wrapText="1"/>
    </xf>
    <xf numFmtId="0" fontId="2" fillId="44" borderId="11" xfId="0" applyFont="1" applyFill="1" applyBorder="1" applyAlignment="1">
      <alignment vertical="center" wrapText="1"/>
    </xf>
    <xf numFmtId="0" fontId="2" fillId="44" borderId="11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top" wrapText="1"/>
    </xf>
    <xf numFmtId="2" fontId="2" fillId="0" borderId="14" xfId="0" applyNumberFormat="1" applyFont="1" applyBorder="1" applyAlignment="1">
      <alignment horizontal="center" vertical="top" wrapText="1"/>
    </xf>
    <xf numFmtId="0" fontId="29" fillId="0" borderId="11" xfId="0" applyFont="1" applyBorder="1" applyAlignment="1">
      <alignment horizontal="left" vertical="top" wrapText="1"/>
    </xf>
    <xf numFmtId="0" fontId="2" fillId="44" borderId="14" xfId="0" applyFont="1" applyFill="1" applyBorder="1" applyAlignment="1" quotePrefix="1">
      <alignment horizontal="center" vertical="center" wrapText="1"/>
    </xf>
    <xf numFmtId="0" fontId="2" fillId="44" borderId="20" xfId="0" applyFont="1" applyFill="1" applyBorder="1" applyAlignment="1" quotePrefix="1">
      <alignment horizontal="center" vertical="top" wrapText="1"/>
    </xf>
    <xf numFmtId="0" fontId="2" fillId="44" borderId="18" xfId="920" applyFont="1" applyFill="1" applyBorder="1" applyAlignment="1">
      <alignment horizontal="left"/>
      <protection/>
    </xf>
    <xf numFmtId="0" fontId="2" fillId="44" borderId="19" xfId="0" applyFont="1" applyFill="1" applyBorder="1" applyAlignment="1" quotePrefix="1">
      <alignment horizontal="center" vertical="top" wrapText="1"/>
    </xf>
    <xf numFmtId="0" fontId="33" fillId="44" borderId="12" xfId="944" applyFont="1" applyFill="1" applyBorder="1" applyAlignment="1">
      <alignment horizontal="center" vertical="center"/>
      <protection/>
    </xf>
    <xf numFmtId="0" fontId="2" fillId="44" borderId="23" xfId="944" applyFont="1" applyFill="1" applyBorder="1" applyAlignment="1">
      <alignment horizontal="left" vertical="center"/>
      <protection/>
    </xf>
    <xf numFmtId="0" fontId="2" fillId="44" borderId="14" xfId="922" applyFont="1" applyFill="1" applyBorder="1" applyAlignment="1">
      <alignment horizontal="center" vertical="center" wrapText="1"/>
      <protection/>
    </xf>
    <xf numFmtId="0" fontId="2" fillId="44" borderId="14" xfId="922" applyFont="1" applyFill="1" applyBorder="1" applyAlignment="1">
      <alignment horizontal="center" vertical="center"/>
      <protection/>
    </xf>
    <xf numFmtId="2" fontId="2" fillId="44" borderId="14" xfId="922" applyNumberFormat="1" applyFont="1" applyFill="1" applyBorder="1" applyAlignment="1">
      <alignment horizontal="center" vertical="center"/>
      <protection/>
    </xf>
    <xf numFmtId="2" fontId="2" fillId="44" borderId="11" xfId="922" applyNumberFormat="1" applyFont="1" applyFill="1" applyBorder="1" applyAlignment="1">
      <alignment horizontal="center" vertical="center"/>
      <protection/>
    </xf>
    <xf numFmtId="2" fontId="2" fillId="44" borderId="11" xfId="921" applyNumberFormat="1" applyFont="1" applyFill="1" applyBorder="1" applyAlignment="1">
      <alignment horizontal="center" vertical="center"/>
      <protection/>
    </xf>
    <xf numFmtId="0" fontId="2" fillId="44" borderId="14" xfId="920" applyFont="1" applyFill="1" applyBorder="1" applyAlignment="1">
      <alignment horizontal="center"/>
      <protection/>
    </xf>
    <xf numFmtId="0" fontId="29" fillId="44" borderId="24" xfId="944" applyFont="1" applyFill="1" applyBorder="1" applyAlignment="1">
      <alignment horizontal="left" vertical="center"/>
      <protection/>
    </xf>
    <xf numFmtId="0" fontId="29" fillId="44" borderId="22" xfId="922" applyFont="1" applyFill="1" applyBorder="1" applyAlignment="1">
      <alignment horizontal="center" vertical="center" wrapText="1"/>
      <protection/>
    </xf>
    <xf numFmtId="0" fontId="29" fillId="44" borderId="22" xfId="922" applyFont="1" applyFill="1" applyBorder="1" applyAlignment="1">
      <alignment horizontal="center" vertical="center"/>
      <protection/>
    </xf>
    <xf numFmtId="2" fontId="29" fillId="44" borderId="22" xfId="922" applyNumberFormat="1" applyFont="1" applyFill="1" applyBorder="1" applyAlignment="1">
      <alignment horizontal="center" vertical="center"/>
      <protection/>
    </xf>
    <xf numFmtId="2" fontId="2" fillId="44" borderId="22" xfId="922" applyNumberFormat="1" applyFont="1" applyFill="1" applyBorder="1" applyAlignment="1">
      <alignment horizontal="center" vertical="center"/>
      <protection/>
    </xf>
    <xf numFmtId="2" fontId="2" fillId="44" borderId="22" xfId="921" applyNumberFormat="1" applyFont="1" applyFill="1" applyBorder="1" applyAlignment="1">
      <alignment horizontal="center" vertical="center"/>
      <protection/>
    </xf>
    <xf numFmtId="0" fontId="2" fillId="44" borderId="13" xfId="920" applyFont="1" applyFill="1" applyBorder="1" applyAlignment="1">
      <alignment horizontal="left"/>
      <protection/>
    </xf>
    <xf numFmtId="0" fontId="2" fillId="44" borderId="11" xfId="920" applyFont="1" applyFill="1" applyBorder="1" applyAlignment="1">
      <alignment horizontal="center" vertical="center" wrapText="1"/>
      <protection/>
    </xf>
    <xf numFmtId="0" fontId="2" fillId="44" borderId="11" xfId="920" applyFont="1" applyFill="1" applyBorder="1" applyAlignment="1">
      <alignment horizontal="center" vertical="center"/>
      <protection/>
    </xf>
    <xf numFmtId="2" fontId="2" fillId="44" borderId="11" xfId="920" applyNumberFormat="1" applyFont="1" applyFill="1" applyBorder="1" applyAlignment="1">
      <alignment horizontal="center" vertical="center"/>
      <protection/>
    </xf>
    <xf numFmtId="0" fontId="29" fillId="44" borderId="11" xfId="922" applyFont="1" applyFill="1" applyBorder="1" applyAlignment="1">
      <alignment horizontal="center" vertical="center" wrapText="1"/>
      <protection/>
    </xf>
    <xf numFmtId="0" fontId="29" fillId="44" borderId="11" xfId="922" applyFont="1" applyFill="1" applyBorder="1" applyAlignment="1">
      <alignment horizontal="center" vertical="center"/>
      <protection/>
    </xf>
    <xf numFmtId="2" fontId="29" fillId="44" borderId="11" xfId="922" applyNumberFormat="1" applyFont="1" applyFill="1" applyBorder="1" applyAlignment="1">
      <alignment horizontal="center" vertical="center"/>
      <protection/>
    </xf>
    <xf numFmtId="0" fontId="2" fillId="44" borderId="14" xfId="920" applyFont="1" applyFill="1" applyBorder="1" applyAlignment="1">
      <alignment horizontal="center" vertical="center"/>
      <protection/>
    </xf>
    <xf numFmtId="0" fontId="29" fillId="44" borderId="13" xfId="944" applyFont="1" applyFill="1" applyBorder="1" applyAlignment="1">
      <alignment horizontal="left" vertical="center" wrapText="1"/>
      <protection/>
    </xf>
    <xf numFmtId="0" fontId="2" fillId="44" borderId="14" xfId="0" applyFont="1" applyFill="1" applyBorder="1" applyAlignment="1">
      <alignment horizontal="left" vertical="center" wrapText="1"/>
    </xf>
    <xf numFmtId="0" fontId="29" fillId="44" borderId="13" xfId="0" applyFont="1" applyFill="1" applyBorder="1" applyAlignment="1">
      <alignment horizontal="left" vertical="center" wrapText="1"/>
    </xf>
    <xf numFmtId="0" fontId="2" fillId="44" borderId="11" xfId="921" applyFont="1" applyFill="1" applyBorder="1" applyAlignment="1">
      <alignment horizontal="center" vertical="center"/>
      <protection/>
    </xf>
    <xf numFmtId="2" fontId="2" fillId="44" borderId="14" xfId="920" applyNumberFormat="1" applyFont="1" applyFill="1" applyBorder="1" applyAlignment="1">
      <alignment horizontal="center" vertical="center"/>
      <protection/>
    </xf>
    <xf numFmtId="0" fontId="2" fillId="44" borderId="14" xfId="922" applyFont="1" applyFill="1" applyBorder="1" applyAlignment="1">
      <alignment horizontal="left"/>
      <protection/>
    </xf>
    <xf numFmtId="2" fontId="2" fillId="44" borderId="14" xfId="921" applyNumberFormat="1" applyFont="1" applyFill="1" applyBorder="1" applyAlignment="1">
      <alignment horizontal="center" vertical="center"/>
      <protection/>
    </xf>
    <xf numFmtId="0" fontId="29" fillId="44" borderId="13" xfId="922" applyFont="1" applyFill="1" applyBorder="1" applyAlignment="1">
      <alignment horizontal="left"/>
      <protection/>
    </xf>
    <xf numFmtId="0" fontId="29" fillId="44" borderId="14" xfId="920" applyFont="1" applyFill="1" applyBorder="1" applyAlignment="1">
      <alignment horizontal="center" vertical="center"/>
      <protection/>
    </xf>
    <xf numFmtId="2" fontId="29" fillId="44" borderId="14" xfId="920" applyNumberFormat="1" applyFont="1" applyFill="1" applyBorder="1" applyAlignment="1">
      <alignment horizontal="center" vertical="center"/>
      <protection/>
    </xf>
    <xf numFmtId="0" fontId="2" fillId="44" borderId="13" xfId="922" applyFont="1" applyFill="1" applyBorder="1" applyAlignment="1">
      <alignment horizontal="left"/>
      <protection/>
    </xf>
    <xf numFmtId="0" fontId="2" fillId="44" borderId="24" xfId="0" applyFont="1" applyFill="1" applyBorder="1" applyAlignment="1">
      <alignment horizontal="left" vertical="center" wrapText="1"/>
    </xf>
    <xf numFmtId="0" fontId="2" fillId="44" borderId="23" xfId="0" applyFont="1" applyFill="1" applyBorder="1" applyAlignment="1">
      <alignment horizontal="left" vertical="center" wrapText="1"/>
    </xf>
    <xf numFmtId="0" fontId="29" fillId="44" borderId="14" xfId="920" applyFont="1" applyFill="1" applyBorder="1" applyAlignment="1">
      <alignment horizontal="left" vertical="center"/>
      <protection/>
    </xf>
    <xf numFmtId="0" fontId="2" fillId="44" borderId="16" xfId="920" applyFont="1" applyFill="1" applyBorder="1" applyAlignment="1">
      <alignment horizontal="center"/>
      <protection/>
    </xf>
    <xf numFmtId="0" fontId="29" fillId="44" borderId="14" xfId="0" applyFont="1" applyFill="1" applyBorder="1" applyAlignment="1">
      <alignment horizontal="left" vertical="center" wrapText="1"/>
    </xf>
    <xf numFmtId="0" fontId="2" fillId="44" borderId="15" xfId="0" applyFont="1" applyFill="1" applyBorder="1" applyAlignment="1" quotePrefix="1">
      <alignment horizontal="center" vertical="top" wrapText="1"/>
    </xf>
    <xf numFmtId="0" fontId="29" fillId="44" borderId="14" xfId="920" applyFont="1" applyFill="1" applyBorder="1" applyAlignment="1">
      <alignment horizontal="left" wrapText="1"/>
      <protection/>
    </xf>
    <xf numFmtId="0" fontId="44" fillId="44" borderId="14" xfId="0" applyFont="1" applyFill="1" applyBorder="1" applyAlignment="1">
      <alignment horizontal="center" vertical="center" wrapText="1"/>
    </xf>
    <xf numFmtId="2" fontId="44" fillId="44" borderId="14" xfId="0" applyNumberFormat="1" applyFont="1" applyFill="1" applyBorder="1" applyAlignment="1">
      <alignment horizontal="center" vertical="center" wrapText="1"/>
    </xf>
    <xf numFmtId="2" fontId="44" fillId="44" borderId="11" xfId="0" applyNumberFormat="1" applyFont="1" applyFill="1" applyBorder="1" applyAlignment="1">
      <alignment horizontal="center" vertical="center" wrapText="1"/>
    </xf>
    <xf numFmtId="0" fontId="2" fillId="44" borderId="16" xfId="0" applyNumberFormat="1" applyFont="1" applyFill="1" applyBorder="1" applyAlignment="1">
      <alignment horizontal="center" vertical="top" wrapText="1"/>
    </xf>
    <xf numFmtId="0" fontId="2" fillId="44" borderId="21" xfId="920" applyNumberFormat="1" applyFont="1" applyFill="1" applyBorder="1" applyAlignment="1">
      <alignment horizontal="center" vertical="center"/>
      <protection/>
    </xf>
    <xf numFmtId="0" fontId="2" fillId="44" borderId="0" xfId="920" applyNumberFormat="1" applyFont="1" applyFill="1" applyBorder="1" applyAlignment="1">
      <alignment horizontal="center"/>
      <protection/>
    </xf>
    <xf numFmtId="199" fontId="2" fillId="44" borderId="14" xfId="0" applyNumberFormat="1" applyFont="1" applyFill="1" applyBorder="1" applyAlignment="1">
      <alignment horizontal="center" vertical="center" wrapText="1"/>
    </xf>
    <xf numFmtId="0" fontId="2" fillId="44" borderId="15" xfId="0" applyFont="1" applyFill="1" applyBorder="1" applyAlignment="1" quotePrefix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99" fontId="29" fillId="44" borderId="11" xfId="744" applyNumberFormat="1" applyFont="1" applyFill="1" applyBorder="1" applyAlignment="1">
      <alignment horizontal="center" vertical="center"/>
      <protection/>
    </xf>
    <xf numFmtId="2" fontId="2" fillId="44" borderId="11" xfId="0" applyNumberFormat="1" applyFont="1" applyFill="1" applyBorder="1" applyAlignment="1">
      <alignment horizontal="center" wrapText="1"/>
    </xf>
    <xf numFmtId="0" fontId="2" fillId="44" borderId="21" xfId="0" applyFont="1" applyFill="1" applyBorder="1" applyAlignment="1">
      <alignment horizontal="center" vertical="center" wrapText="1"/>
    </xf>
    <xf numFmtId="0" fontId="29" fillId="44" borderId="13" xfId="0" applyFont="1" applyFill="1" applyBorder="1" applyAlignment="1">
      <alignment horizontal="left" vertical="top" wrapText="1"/>
    </xf>
    <xf numFmtId="0" fontId="2" fillId="44" borderId="0" xfId="0" applyFont="1" applyFill="1" applyBorder="1" applyAlignment="1">
      <alignment horizontal="center" vertical="top" wrapText="1"/>
    </xf>
    <xf numFmtId="2" fontId="29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 wrapText="1"/>
    </xf>
    <xf numFmtId="2" fontId="2" fillId="0" borderId="22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4" fillId="44" borderId="14" xfId="0" applyFont="1" applyFill="1" applyBorder="1" applyAlignment="1">
      <alignment horizontal="left" vertical="top" wrapText="1"/>
    </xf>
    <xf numFmtId="49" fontId="2" fillId="44" borderId="15" xfId="0" applyNumberFormat="1" applyFont="1" applyFill="1" applyBorder="1" applyAlignment="1">
      <alignment horizontal="center" vertical="top"/>
    </xf>
    <xf numFmtId="0" fontId="29" fillId="44" borderId="13" xfId="0" applyFont="1" applyFill="1" applyBorder="1" applyAlignment="1" quotePrefix="1">
      <alignment horizontal="left" vertical="top" wrapText="1"/>
    </xf>
    <xf numFmtId="0" fontId="2" fillId="44" borderId="14" xfId="0" applyNumberFormat="1" applyFont="1" applyFill="1" applyBorder="1" applyAlignment="1" quotePrefix="1">
      <alignment horizontal="center" vertical="top" wrapText="1"/>
    </xf>
    <xf numFmtId="1" fontId="2" fillId="44" borderId="11" xfId="0" applyNumberFormat="1" applyFont="1" applyFill="1" applyBorder="1" applyAlignment="1" quotePrefix="1">
      <alignment horizontal="center" vertical="top" wrapText="1"/>
    </xf>
    <xf numFmtId="1" fontId="2" fillId="44" borderId="14" xfId="0" applyNumberFormat="1" applyFont="1" applyFill="1" applyBorder="1" applyAlignment="1" quotePrefix="1">
      <alignment horizontal="center" vertical="top" wrapText="1"/>
    </xf>
    <xf numFmtId="0" fontId="2" fillId="44" borderId="22" xfId="0" applyFont="1" applyFill="1" applyBorder="1" applyAlignment="1" quotePrefix="1">
      <alignment horizontal="center" vertical="top" wrapText="1"/>
    </xf>
    <xf numFmtId="0" fontId="0" fillId="44" borderId="20" xfId="0" applyFont="1" applyFill="1" applyBorder="1" applyAlignment="1">
      <alignment/>
    </xf>
    <xf numFmtId="0" fontId="2" fillId="44" borderId="13" xfId="0" applyFont="1" applyFill="1" applyBorder="1" applyAlignment="1" quotePrefix="1">
      <alignment horizontal="left" vertical="top" wrapText="1"/>
    </xf>
    <xf numFmtId="0" fontId="2" fillId="44" borderId="11" xfId="0" applyNumberFormat="1" applyFont="1" applyFill="1" applyBorder="1" applyAlignment="1" quotePrefix="1">
      <alignment horizontal="center" vertical="top" wrapText="1"/>
    </xf>
    <xf numFmtId="2" fontId="2" fillId="44" borderId="14" xfId="0" applyNumberFormat="1" applyFont="1" applyFill="1" applyBorder="1" applyAlignment="1" quotePrefix="1">
      <alignment horizontal="center" vertical="top" wrapText="1"/>
    </xf>
    <xf numFmtId="2" fontId="2" fillId="44" borderId="22" xfId="0" applyNumberFormat="1" applyFont="1" applyFill="1" applyBorder="1" applyAlignment="1" quotePrefix="1">
      <alignment horizontal="center" vertical="top" wrapText="1"/>
    </xf>
    <xf numFmtId="0" fontId="29" fillId="44" borderId="11" xfId="0" applyNumberFormat="1" applyFont="1" applyFill="1" applyBorder="1" applyAlignment="1" quotePrefix="1">
      <alignment horizontal="center" vertical="center" wrapText="1"/>
    </xf>
    <xf numFmtId="49" fontId="29" fillId="44" borderId="14" xfId="0" applyNumberFormat="1" applyFont="1" applyFill="1" applyBorder="1" applyAlignment="1" quotePrefix="1">
      <alignment horizontal="center" vertical="center" wrapText="1"/>
    </xf>
    <xf numFmtId="2" fontId="29" fillId="44" borderId="14" xfId="0" applyNumberFormat="1" applyFont="1" applyFill="1" applyBorder="1" applyAlignment="1" quotePrefix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5" fillId="44" borderId="14" xfId="0" applyFont="1" applyFill="1" applyBorder="1" applyAlignment="1">
      <alignment horizontal="left" vertical="top" wrapText="1"/>
    </xf>
    <xf numFmtId="0" fontId="45" fillId="44" borderId="14" xfId="0" applyFont="1" applyFill="1" applyBorder="1" applyAlignment="1">
      <alignment horizontal="center" vertical="center" wrapText="1"/>
    </xf>
    <xf numFmtId="2" fontId="45" fillId="44" borderId="14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44" borderId="18" xfId="0" applyFont="1" applyFill="1" applyBorder="1" applyAlignment="1" quotePrefix="1">
      <alignment horizontal="left" vertical="top" wrapText="1"/>
    </xf>
    <xf numFmtId="2" fontId="2" fillId="44" borderId="20" xfId="0" applyNumberFormat="1" applyFont="1" applyFill="1" applyBorder="1" applyAlignment="1" quotePrefix="1">
      <alignment horizontal="center" vertical="top" wrapText="1"/>
    </xf>
    <xf numFmtId="199" fontId="2" fillId="44" borderId="11" xfId="0" applyNumberFormat="1" applyFont="1" applyFill="1" applyBorder="1" applyAlignment="1">
      <alignment horizontal="center" vertical="center"/>
    </xf>
    <xf numFmtId="0" fontId="2" fillId="44" borderId="14" xfId="0" applyFont="1" applyFill="1" applyBorder="1" applyAlignment="1">
      <alignment vertical="center" wrapText="1"/>
    </xf>
    <xf numFmtId="0" fontId="2" fillId="44" borderId="11" xfId="944" applyFont="1" applyFill="1" applyBorder="1" applyAlignment="1">
      <alignment horizontal="center" vertical="center" wrapText="1"/>
      <protection/>
    </xf>
    <xf numFmtId="2" fontId="37" fillId="44" borderId="11" xfId="944" applyNumberFormat="1" applyFont="1" applyFill="1" applyBorder="1" applyAlignment="1">
      <alignment horizontal="center" vertical="center" wrapText="1"/>
      <protection/>
    </xf>
    <xf numFmtId="198" fontId="2" fillId="44" borderId="11" xfId="0" applyNumberFormat="1" applyFont="1" applyFill="1" applyBorder="1" applyAlignment="1">
      <alignment horizontal="center" vertical="center" wrapText="1"/>
    </xf>
    <xf numFmtId="2" fontId="44" fillId="44" borderId="11" xfId="918" applyNumberFormat="1" applyFont="1" applyFill="1" applyBorder="1" applyAlignment="1">
      <alignment horizontal="center" vertical="center"/>
      <protection/>
    </xf>
    <xf numFmtId="0" fontId="44" fillId="44" borderId="11" xfId="918" applyFont="1" applyFill="1" applyBorder="1" applyAlignment="1">
      <alignment vertical="top" wrapText="1"/>
      <protection/>
    </xf>
    <xf numFmtId="0" fontId="37" fillId="44" borderId="20" xfId="0" applyFont="1" applyFill="1" applyBorder="1" applyAlignment="1">
      <alignment horizontal="center" vertical="top" wrapText="1"/>
    </xf>
    <xf numFmtId="198" fontId="2" fillId="44" borderId="11" xfId="944" applyNumberFormat="1" applyFont="1" applyFill="1" applyBorder="1" applyAlignment="1">
      <alignment horizontal="center" vertical="center" wrapText="1"/>
      <protection/>
    </xf>
    <xf numFmtId="198" fontId="30" fillId="44" borderId="11" xfId="944" applyNumberFormat="1" applyFont="1" applyFill="1" applyBorder="1" applyAlignment="1">
      <alignment horizontal="center" vertical="center"/>
      <protection/>
    </xf>
    <xf numFmtId="0" fontId="29" fillId="44" borderId="11" xfId="944" applyNumberFormat="1" applyFont="1" applyFill="1" applyBorder="1" applyAlignment="1">
      <alignment horizontal="center" vertical="center" wrapText="1"/>
      <protection/>
    </xf>
    <xf numFmtId="198" fontId="29" fillId="44" borderId="11" xfId="944" applyNumberFormat="1" applyFont="1" applyFill="1" applyBorder="1" applyAlignment="1">
      <alignment horizontal="center" vertical="center" wrapText="1"/>
      <protection/>
    </xf>
    <xf numFmtId="198" fontId="38" fillId="44" borderId="11" xfId="944" applyNumberFormat="1" applyFont="1" applyFill="1" applyBorder="1" applyAlignment="1">
      <alignment horizontal="center" vertical="center"/>
      <protection/>
    </xf>
    <xf numFmtId="2" fontId="29" fillId="44" borderId="11" xfId="944" applyNumberFormat="1" applyFont="1" applyFill="1" applyBorder="1" applyAlignment="1">
      <alignment horizontal="center" vertical="center" wrapText="1"/>
      <protection/>
    </xf>
    <xf numFmtId="198" fontId="29" fillId="44" borderId="11" xfId="0" applyNumberFormat="1" applyFont="1" applyFill="1" applyBorder="1" applyAlignment="1">
      <alignment horizontal="center" vertical="center" wrapText="1"/>
    </xf>
    <xf numFmtId="0" fontId="2" fillId="44" borderId="11" xfId="0" applyFont="1" applyFill="1" applyBorder="1" applyAlignment="1">
      <alignment horizontal="center" vertical="center"/>
    </xf>
    <xf numFmtId="2" fontId="2" fillId="44" borderId="11" xfId="0" applyNumberFormat="1" applyFont="1" applyFill="1" applyBorder="1" applyAlignment="1">
      <alignment horizontal="center" vertical="center"/>
    </xf>
    <xf numFmtId="0" fontId="2" fillId="44" borderId="11" xfId="0" applyFont="1" applyFill="1" applyBorder="1" applyAlignment="1">
      <alignment horizontal="center" vertical="center" wrapText="1"/>
    </xf>
    <xf numFmtId="2" fontId="2" fillId="44" borderId="11" xfId="0" applyNumberFormat="1" applyFont="1" applyFill="1" applyBorder="1" applyAlignment="1">
      <alignment horizontal="center" vertical="center" wrapText="1"/>
    </xf>
    <xf numFmtId="2" fontId="2" fillId="44" borderId="14" xfId="0" applyNumberFormat="1" applyFont="1" applyFill="1" applyBorder="1" applyAlignment="1">
      <alignment horizontal="center" vertical="center" wrapText="1"/>
    </xf>
    <xf numFmtId="2" fontId="2" fillId="44" borderId="11" xfId="919" applyNumberFormat="1" applyFont="1" applyFill="1" applyBorder="1" applyAlignment="1">
      <alignment horizontal="center" vertical="center"/>
      <protection/>
    </xf>
    <xf numFmtId="0" fontId="2" fillId="44" borderId="11" xfId="919" applyFont="1" applyFill="1" applyBorder="1" applyAlignment="1">
      <alignment horizontal="center" vertical="center" wrapText="1"/>
      <protection/>
    </xf>
    <xf numFmtId="0" fontId="2" fillId="44" borderId="11" xfId="919" applyFont="1" applyFill="1" applyBorder="1" applyAlignment="1">
      <alignment horizontal="center" vertical="center"/>
      <protection/>
    </xf>
    <xf numFmtId="0" fontId="2" fillId="44" borderId="11" xfId="0" applyFont="1" applyFill="1" applyBorder="1" applyAlignment="1">
      <alignment vertical="top" wrapText="1"/>
    </xf>
    <xf numFmtId="0" fontId="2" fillId="44" borderId="11" xfId="944" applyNumberFormat="1" applyFont="1" applyFill="1" applyBorder="1" applyAlignment="1">
      <alignment horizontal="center" vertical="center" wrapText="1"/>
      <protection/>
    </xf>
    <xf numFmtId="2" fontId="2" fillId="44" borderId="11" xfId="944" applyNumberFormat="1" applyFont="1" applyFill="1" applyBorder="1" applyAlignment="1">
      <alignment horizontal="center" vertical="center" wrapText="1"/>
      <protection/>
    </xf>
    <xf numFmtId="0" fontId="2" fillId="44" borderId="14" xfId="0" applyFont="1" applyFill="1" applyBorder="1" applyAlignment="1">
      <alignment horizontal="center" vertical="center" wrapText="1"/>
    </xf>
    <xf numFmtId="0" fontId="29" fillId="44" borderId="11" xfId="0" applyFont="1" applyFill="1" applyBorder="1" applyAlignment="1">
      <alignment horizontal="left" vertical="top" wrapText="1"/>
    </xf>
    <xf numFmtId="0" fontId="2" fillId="44" borderId="14" xfId="920" applyFont="1" applyFill="1" applyBorder="1" applyAlignment="1">
      <alignment horizontal="left"/>
      <protection/>
    </xf>
    <xf numFmtId="0" fontId="2" fillId="44" borderId="11" xfId="0" applyFont="1" applyFill="1" applyBorder="1" applyAlignment="1">
      <alignment vertical="center" wrapText="1"/>
    </xf>
    <xf numFmtId="0" fontId="2" fillId="44" borderId="11" xfId="0" applyFont="1" applyFill="1" applyBorder="1" applyAlignment="1">
      <alignment horizontal="center" vertical="top" wrapText="1"/>
    </xf>
    <xf numFmtId="2" fontId="2" fillId="44" borderId="11" xfId="0" applyNumberFormat="1" applyFont="1" applyFill="1" applyBorder="1" applyAlignment="1">
      <alignment horizontal="center" vertical="top" wrapText="1"/>
    </xf>
    <xf numFmtId="0" fontId="2" fillId="44" borderId="11" xfId="0" applyFont="1" applyFill="1" applyBorder="1" applyAlignment="1">
      <alignment horizontal="left" vertical="center" wrapText="1"/>
    </xf>
    <xf numFmtId="0" fontId="45" fillId="44" borderId="11" xfId="0" applyFont="1" applyFill="1" applyBorder="1" applyAlignment="1">
      <alignment horizontal="left" vertical="top" wrapText="1"/>
    </xf>
    <xf numFmtId="0" fontId="45" fillId="44" borderId="11" xfId="0" applyFont="1" applyFill="1" applyBorder="1" applyAlignment="1">
      <alignment horizontal="center" vertical="center" wrapText="1"/>
    </xf>
    <xf numFmtId="2" fontId="45" fillId="44" borderId="11" xfId="0" applyNumberFormat="1" applyFont="1" applyFill="1" applyBorder="1" applyAlignment="1">
      <alignment horizontal="center" vertical="center" wrapText="1"/>
    </xf>
    <xf numFmtId="0" fontId="2" fillId="44" borderId="19" xfId="0" applyFont="1" applyFill="1" applyBorder="1" applyAlignment="1" quotePrefix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0" fontId="6" fillId="0" borderId="21" xfId="0" applyFont="1" applyBorder="1" applyAlignment="1" quotePrefix="1">
      <alignment horizontal="center" vertical="top" wrapText="1"/>
    </xf>
    <xf numFmtId="0" fontId="6" fillId="0" borderId="12" xfId="0" applyFont="1" applyBorder="1" applyAlignment="1" quotePrefix="1">
      <alignment horizontal="center" vertical="top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44" borderId="12" xfId="0" applyFont="1" applyFill="1" applyBorder="1" applyAlignment="1">
      <alignment horizontal="center" vertical="top" wrapText="1"/>
    </xf>
    <xf numFmtId="0" fontId="6" fillId="44" borderId="12" xfId="0" applyFont="1" applyFill="1" applyBorder="1" applyAlignment="1" quotePrefix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93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ad 2" xfId="58"/>
    <cellStyle name="Bad 2 2" xfId="59"/>
    <cellStyle name="Calculation" xfId="60"/>
    <cellStyle name="Check Cell" xfId="61"/>
    <cellStyle name="Comma" xfId="62"/>
    <cellStyle name="Comma [0]" xfId="63"/>
    <cellStyle name="Comma 10" xfId="64"/>
    <cellStyle name="Comma 10 2" xfId="65"/>
    <cellStyle name="Comma 10 2 2" xfId="66"/>
    <cellStyle name="Comma 10 3" xfId="67"/>
    <cellStyle name="Comma 11" xfId="68"/>
    <cellStyle name="Comma 11 2" xfId="69"/>
    <cellStyle name="Comma 11 2 2" xfId="70"/>
    <cellStyle name="Comma 11 3" xfId="71"/>
    <cellStyle name="Comma 12" xfId="72"/>
    <cellStyle name="Comma 12 2" xfId="73"/>
    <cellStyle name="Comma 12 2 2" xfId="74"/>
    <cellStyle name="Comma 12 3" xfId="75"/>
    <cellStyle name="Comma 13" xfId="76"/>
    <cellStyle name="Comma 13 2" xfId="77"/>
    <cellStyle name="Comma 13 2 2" xfId="78"/>
    <cellStyle name="Comma 13 3" xfId="79"/>
    <cellStyle name="Comma 14" xfId="80"/>
    <cellStyle name="Comma 14 2" xfId="81"/>
    <cellStyle name="Comma 14 2 2" xfId="82"/>
    <cellStyle name="Comma 14 3" xfId="83"/>
    <cellStyle name="Comma 15" xfId="84"/>
    <cellStyle name="Comma 15 2" xfId="85"/>
    <cellStyle name="Comma 15 2 2" xfId="86"/>
    <cellStyle name="Comma 15 3" xfId="87"/>
    <cellStyle name="Comma 16" xfId="88"/>
    <cellStyle name="Comma 16 2" xfId="89"/>
    <cellStyle name="Comma 16 2 2" xfId="90"/>
    <cellStyle name="Comma 16 3" xfId="91"/>
    <cellStyle name="Comma 17" xfId="92"/>
    <cellStyle name="Comma 17 2" xfId="93"/>
    <cellStyle name="Comma 17 2 2" xfId="94"/>
    <cellStyle name="Comma 17 3" xfId="95"/>
    <cellStyle name="Comma 17 4" xfId="96"/>
    <cellStyle name="Comma 18" xfId="97"/>
    <cellStyle name="Comma 18 2" xfId="98"/>
    <cellStyle name="Comma 18 2 2" xfId="99"/>
    <cellStyle name="Comma 18 3" xfId="100"/>
    <cellStyle name="Comma 18 4" xfId="101"/>
    <cellStyle name="Comma 19" xfId="102"/>
    <cellStyle name="Comma 19 2" xfId="103"/>
    <cellStyle name="Comma 19 2 2" xfId="104"/>
    <cellStyle name="Comma 19 3" xfId="105"/>
    <cellStyle name="Comma 2" xfId="106"/>
    <cellStyle name="Comma 2 10" xfId="107"/>
    <cellStyle name="Comma 2 10 2" xfId="108"/>
    <cellStyle name="Comma 2 11" xfId="109"/>
    <cellStyle name="Comma 2 11 2" xfId="110"/>
    <cellStyle name="Comma 2 12" xfId="111"/>
    <cellStyle name="Comma 2 12 2" xfId="112"/>
    <cellStyle name="Comma 2 13" xfId="113"/>
    <cellStyle name="Comma 2 13 2" xfId="114"/>
    <cellStyle name="Comma 2 14" xfId="115"/>
    <cellStyle name="Comma 2 14 2" xfId="116"/>
    <cellStyle name="Comma 2 15" xfId="117"/>
    <cellStyle name="Comma 2 15 2" xfId="118"/>
    <cellStyle name="Comma 2 16" xfId="119"/>
    <cellStyle name="Comma 2 16 2" xfId="120"/>
    <cellStyle name="Comma 2 17" xfId="121"/>
    <cellStyle name="Comma 2 17 2" xfId="122"/>
    <cellStyle name="Comma 2 18" xfId="123"/>
    <cellStyle name="Comma 2 18 2" xfId="124"/>
    <cellStyle name="Comma 2 19" xfId="125"/>
    <cellStyle name="Comma 2 19 2" xfId="126"/>
    <cellStyle name="Comma 2 2" xfId="127"/>
    <cellStyle name="Comma 2 2 2" xfId="128"/>
    <cellStyle name="Comma 2 20" xfId="129"/>
    <cellStyle name="Comma 2 20 2" xfId="130"/>
    <cellStyle name="Comma 2 21" xfId="131"/>
    <cellStyle name="Comma 2 21 2" xfId="132"/>
    <cellStyle name="Comma 2 22" xfId="133"/>
    <cellStyle name="Comma 2 22 2" xfId="134"/>
    <cellStyle name="Comma 2 23" xfId="135"/>
    <cellStyle name="Comma 2 23 2" xfId="136"/>
    <cellStyle name="Comma 2 24" xfId="137"/>
    <cellStyle name="Comma 2 24 2" xfId="138"/>
    <cellStyle name="Comma 2 25" xfId="139"/>
    <cellStyle name="Comma 2 25 2" xfId="140"/>
    <cellStyle name="Comma 2 26" xfId="141"/>
    <cellStyle name="Comma 2 26 2" xfId="142"/>
    <cellStyle name="Comma 2 27" xfId="143"/>
    <cellStyle name="Comma 2 27 2" xfId="144"/>
    <cellStyle name="Comma 2 28" xfId="145"/>
    <cellStyle name="Comma 2 28 2" xfId="146"/>
    <cellStyle name="Comma 2 29" xfId="147"/>
    <cellStyle name="Comma 2 29 2" xfId="148"/>
    <cellStyle name="Comma 2 3" xfId="149"/>
    <cellStyle name="Comma 2 3 2" xfId="150"/>
    <cellStyle name="Comma 2 30" xfId="151"/>
    <cellStyle name="Comma 2 30 2" xfId="152"/>
    <cellStyle name="Comma 2 31" xfId="153"/>
    <cellStyle name="Comma 2 31 2" xfId="154"/>
    <cellStyle name="Comma 2 32" xfId="155"/>
    <cellStyle name="Comma 2 32 2" xfId="156"/>
    <cellStyle name="Comma 2 33" xfId="157"/>
    <cellStyle name="Comma 2 33 2" xfId="158"/>
    <cellStyle name="Comma 2 34" xfId="159"/>
    <cellStyle name="Comma 2 34 2" xfId="160"/>
    <cellStyle name="Comma 2 35" xfId="161"/>
    <cellStyle name="Comma 2 35 2" xfId="162"/>
    <cellStyle name="Comma 2 36" xfId="163"/>
    <cellStyle name="Comma 2 36 2" xfId="164"/>
    <cellStyle name="Comma 2 37" xfId="165"/>
    <cellStyle name="Comma 2 37 2" xfId="166"/>
    <cellStyle name="Comma 2 38" xfId="167"/>
    <cellStyle name="Comma 2 38 2" xfId="168"/>
    <cellStyle name="Comma 2 39" xfId="169"/>
    <cellStyle name="Comma 2 39 2" xfId="170"/>
    <cellStyle name="Comma 2 4" xfId="171"/>
    <cellStyle name="Comma 2 4 2" xfId="172"/>
    <cellStyle name="Comma 2 40" xfId="173"/>
    <cellStyle name="Comma 2 40 2" xfId="174"/>
    <cellStyle name="Comma 2 41" xfId="175"/>
    <cellStyle name="Comma 2 41 2" xfId="176"/>
    <cellStyle name="Comma 2 42" xfId="177"/>
    <cellStyle name="Comma 2 42 2" xfId="178"/>
    <cellStyle name="Comma 2 43" xfId="179"/>
    <cellStyle name="Comma 2 43 2" xfId="180"/>
    <cellStyle name="Comma 2 44" xfId="181"/>
    <cellStyle name="Comma 2 44 2" xfId="182"/>
    <cellStyle name="Comma 2 45" xfId="183"/>
    <cellStyle name="Comma 2 45 2" xfId="184"/>
    <cellStyle name="Comma 2 46" xfId="185"/>
    <cellStyle name="Comma 2 46 2" xfId="186"/>
    <cellStyle name="Comma 2 47" xfId="187"/>
    <cellStyle name="Comma 2 47 2" xfId="188"/>
    <cellStyle name="Comma 2 48" xfId="189"/>
    <cellStyle name="Comma 2 48 2" xfId="190"/>
    <cellStyle name="Comma 2 49" xfId="191"/>
    <cellStyle name="Comma 2 49 2" xfId="192"/>
    <cellStyle name="Comma 2 5" xfId="193"/>
    <cellStyle name="Comma 2 5 2" xfId="194"/>
    <cellStyle name="Comma 2 50" xfId="195"/>
    <cellStyle name="Comma 2 6" xfId="196"/>
    <cellStyle name="Comma 2 6 2" xfId="197"/>
    <cellStyle name="Comma 2 7" xfId="198"/>
    <cellStyle name="Comma 2 7 2" xfId="199"/>
    <cellStyle name="Comma 2 8" xfId="200"/>
    <cellStyle name="Comma 2 8 2" xfId="201"/>
    <cellStyle name="Comma 2 9" xfId="202"/>
    <cellStyle name="Comma 2 9 2" xfId="203"/>
    <cellStyle name="Comma 20" xfId="204"/>
    <cellStyle name="Comma 20 2" xfId="205"/>
    <cellStyle name="Comma 20 2 2" xfId="206"/>
    <cellStyle name="Comma 20 3" xfId="207"/>
    <cellStyle name="Comma 21" xfId="208"/>
    <cellStyle name="Comma 21 2" xfId="209"/>
    <cellStyle name="Comma 21 2 2" xfId="210"/>
    <cellStyle name="Comma 21 3" xfId="211"/>
    <cellStyle name="Comma 22" xfId="212"/>
    <cellStyle name="Comma 22 2" xfId="213"/>
    <cellStyle name="Comma 22 2 2" xfId="214"/>
    <cellStyle name="Comma 22 3" xfId="215"/>
    <cellStyle name="Comma 23" xfId="216"/>
    <cellStyle name="Comma 23 2" xfId="217"/>
    <cellStyle name="Comma 23 2 2" xfId="218"/>
    <cellStyle name="Comma 23 3" xfId="219"/>
    <cellStyle name="Comma 24" xfId="220"/>
    <cellStyle name="Comma 24 2" xfId="221"/>
    <cellStyle name="Comma 24 2 2" xfId="222"/>
    <cellStyle name="Comma 24 3" xfId="223"/>
    <cellStyle name="Comma 25" xfId="224"/>
    <cellStyle name="Comma 25 2" xfId="225"/>
    <cellStyle name="Comma 25 2 2" xfId="226"/>
    <cellStyle name="Comma 25 3" xfId="227"/>
    <cellStyle name="Comma 26" xfId="228"/>
    <cellStyle name="Comma 26 2" xfId="229"/>
    <cellStyle name="Comma 26 2 2" xfId="230"/>
    <cellStyle name="Comma 26 3" xfId="231"/>
    <cellStyle name="Comma 27" xfId="232"/>
    <cellStyle name="Comma 27 2" xfId="233"/>
    <cellStyle name="Comma 27 2 2" xfId="234"/>
    <cellStyle name="Comma 27 3" xfId="235"/>
    <cellStyle name="Comma 28" xfId="236"/>
    <cellStyle name="Comma 28 2" xfId="237"/>
    <cellStyle name="Comma 28 2 2" xfId="238"/>
    <cellStyle name="Comma 28 3" xfId="239"/>
    <cellStyle name="Comma 29" xfId="240"/>
    <cellStyle name="Comma 29 2" xfId="241"/>
    <cellStyle name="Comma 29 2 2" xfId="242"/>
    <cellStyle name="Comma 29 3" xfId="243"/>
    <cellStyle name="Comma 3" xfId="244"/>
    <cellStyle name="Comma 3 2" xfId="245"/>
    <cellStyle name="Comma 3 2 2" xfId="246"/>
    <cellStyle name="Comma 3 3" xfId="247"/>
    <cellStyle name="Comma 3 3 2" xfId="248"/>
    <cellStyle name="Comma 3 4" xfId="249"/>
    <cellStyle name="Comma 30" xfId="250"/>
    <cellStyle name="Comma 30 2" xfId="251"/>
    <cellStyle name="Comma 30 2 2" xfId="252"/>
    <cellStyle name="Comma 30 3" xfId="253"/>
    <cellStyle name="Comma 31" xfId="254"/>
    <cellStyle name="Comma 31 2" xfId="255"/>
    <cellStyle name="Comma 31 2 2" xfId="256"/>
    <cellStyle name="Comma 31 3" xfId="257"/>
    <cellStyle name="Comma 32" xfId="258"/>
    <cellStyle name="Comma 32 2" xfId="259"/>
    <cellStyle name="Comma 32 2 2" xfId="260"/>
    <cellStyle name="Comma 32 3" xfId="261"/>
    <cellStyle name="Comma 33" xfId="262"/>
    <cellStyle name="Comma 33 2" xfId="263"/>
    <cellStyle name="Comma 33 2 2" xfId="264"/>
    <cellStyle name="Comma 33 3" xfId="265"/>
    <cellStyle name="Comma 34" xfId="266"/>
    <cellStyle name="Comma 34 2" xfId="267"/>
    <cellStyle name="Comma 34 2 2" xfId="268"/>
    <cellStyle name="Comma 34 3" xfId="269"/>
    <cellStyle name="Comma 35" xfId="270"/>
    <cellStyle name="Comma 35 2" xfId="271"/>
    <cellStyle name="Comma 35 2 2" xfId="272"/>
    <cellStyle name="Comma 35 3" xfId="273"/>
    <cellStyle name="Comma 36" xfId="274"/>
    <cellStyle name="Comma 36 2" xfId="275"/>
    <cellStyle name="Comma 36 2 2" xfId="276"/>
    <cellStyle name="Comma 36 3" xfId="277"/>
    <cellStyle name="Comma 37" xfId="278"/>
    <cellStyle name="Comma 37 2" xfId="279"/>
    <cellStyle name="Comma 37 2 2" xfId="280"/>
    <cellStyle name="Comma 37 3" xfId="281"/>
    <cellStyle name="Comma 38" xfId="282"/>
    <cellStyle name="Comma 38 2" xfId="283"/>
    <cellStyle name="Comma 38 2 2" xfId="284"/>
    <cellStyle name="Comma 38 3" xfId="285"/>
    <cellStyle name="Comma 39" xfId="286"/>
    <cellStyle name="Comma 39 2" xfId="287"/>
    <cellStyle name="Comma 39 2 2" xfId="288"/>
    <cellStyle name="Comma 39 3" xfId="289"/>
    <cellStyle name="Comma 4" xfId="290"/>
    <cellStyle name="Comma 4 2" xfId="291"/>
    <cellStyle name="Comma 40" xfId="292"/>
    <cellStyle name="Comma 40 2" xfId="293"/>
    <cellStyle name="Comma 40 2 2" xfId="294"/>
    <cellStyle name="Comma 40 3" xfId="295"/>
    <cellStyle name="Comma 41" xfId="296"/>
    <cellStyle name="Comma 41 2" xfId="297"/>
    <cellStyle name="Comma 41 2 2" xfId="298"/>
    <cellStyle name="Comma 41 3" xfId="299"/>
    <cellStyle name="Comma 42" xfId="300"/>
    <cellStyle name="Comma 42 2" xfId="301"/>
    <cellStyle name="Comma 42 2 2" xfId="302"/>
    <cellStyle name="Comma 42 3" xfId="303"/>
    <cellStyle name="Comma 43" xfId="304"/>
    <cellStyle name="Comma 43 2" xfId="305"/>
    <cellStyle name="Comma 43 2 2" xfId="306"/>
    <cellStyle name="Comma 43 3" xfId="307"/>
    <cellStyle name="Comma 44" xfId="308"/>
    <cellStyle name="Comma 44 2" xfId="309"/>
    <cellStyle name="Comma 44 2 2" xfId="310"/>
    <cellStyle name="Comma 44 3" xfId="311"/>
    <cellStyle name="Comma 45" xfId="312"/>
    <cellStyle name="Comma 45 2" xfId="313"/>
    <cellStyle name="Comma 45 2 2" xfId="314"/>
    <cellStyle name="Comma 45 3" xfId="315"/>
    <cellStyle name="Comma 46" xfId="316"/>
    <cellStyle name="Comma 46 2" xfId="317"/>
    <cellStyle name="Comma 46 2 2" xfId="318"/>
    <cellStyle name="Comma 46 3" xfId="319"/>
    <cellStyle name="Comma 47" xfId="320"/>
    <cellStyle name="Comma 47 2" xfId="321"/>
    <cellStyle name="Comma 47 2 2" xfId="322"/>
    <cellStyle name="Comma 47 3" xfId="323"/>
    <cellStyle name="Comma 48" xfId="324"/>
    <cellStyle name="Comma 48 2" xfId="325"/>
    <cellStyle name="Comma 48 2 2" xfId="326"/>
    <cellStyle name="Comma 48 3" xfId="327"/>
    <cellStyle name="Comma 49" xfId="328"/>
    <cellStyle name="Comma 49 2" xfId="329"/>
    <cellStyle name="Comma 49 2 2" xfId="330"/>
    <cellStyle name="Comma 49 3" xfId="331"/>
    <cellStyle name="Comma 5" xfId="332"/>
    <cellStyle name="Comma 5 2" xfId="333"/>
    <cellStyle name="Comma 5 2 2" xfId="334"/>
    <cellStyle name="Comma 5 3" xfId="335"/>
    <cellStyle name="Comma 50" xfId="336"/>
    <cellStyle name="Comma 50 2" xfId="337"/>
    <cellStyle name="Comma 50 2 2" xfId="338"/>
    <cellStyle name="Comma 50 3" xfId="339"/>
    <cellStyle name="Comma 51" xfId="340"/>
    <cellStyle name="Comma 51 2" xfId="341"/>
    <cellStyle name="Comma 51 2 2" xfId="342"/>
    <cellStyle name="Comma 52" xfId="343"/>
    <cellStyle name="Comma 52 2" xfId="344"/>
    <cellStyle name="Comma 6" xfId="345"/>
    <cellStyle name="Comma 6 2" xfId="346"/>
    <cellStyle name="Comma 6 2 2" xfId="347"/>
    <cellStyle name="Comma 6 3" xfId="348"/>
    <cellStyle name="Comma 7" xfId="349"/>
    <cellStyle name="Comma 7 2" xfId="350"/>
    <cellStyle name="Comma 7 2 2" xfId="351"/>
    <cellStyle name="Comma 7 3" xfId="352"/>
    <cellStyle name="Comma 8" xfId="353"/>
    <cellStyle name="Comma 8 2" xfId="354"/>
    <cellStyle name="Comma 8 2 2" xfId="355"/>
    <cellStyle name="Comma 8 3" xfId="356"/>
    <cellStyle name="Comma 9" xfId="357"/>
    <cellStyle name="Comma 9 2" xfId="358"/>
    <cellStyle name="Comma 9 2 2" xfId="359"/>
    <cellStyle name="Comma 9 3" xfId="360"/>
    <cellStyle name="Currency" xfId="361"/>
    <cellStyle name="Currency [0]" xfId="362"/>
    <cellStyle name="Currency 10" xfId="363"/>
    <cellStyle name="Currency 10 2" xfId="364"/>
    <cellStyle name="Currency 11" xfId="365"/>
    <cellStyle name="Currency 11 2" xfId="366"/>
    <cellStyle name="Currency 12" xfId="367"/>
    <cellStyle name="Currency 12 2" xfId="368"/>
    <cellStyle name="Currency 13" xfId="369"/>
    <cellStyle name="Currency 13 2" xfId="370"/>
    <cellStyle name="Currency 14" xfId="371"/>
    <cellStyle name="Currency 14 2" xfId="372"/>
    <cellStyle name="Currency 15" xfId="373"/>
    <cellStyle name="Currency 15 2" xfId="374"/>
    <cellStyle name="Currency 16" xfId="375"/>
    <cellStyle name="Currency 16 2" xfId="376"/>
    <cellStyle name="Currency 17" xfId="377"/>
    <cellStyle name="Currency 17 2" xfId="378"/>
    <cellStyle name="Currency 18" xfId="379"/>
    <cellStyle name="Currency 18 2" xfId="380"/>
    <cellStyle name="Currency 19" xfId="381"/>
    <cellStyle name="Currency 19 2" xfId="382"/>
    <cellStyle name="Currency 2" xfId="383"/>
    <cellStyle name="Currency 2 2" xfId="384"/>
    <cellStyle name="Currency 2 3" xfId="385"/>
    <cellStyle name="Currency 20" xfId="386"/>
    <cellStyle name="Currency 20 2" xfId="387"/>
    <cellStyle name="Currency 21" xfId="388"/>
    <cellStyle name="Currency 21 2" xfId="389"/>
    <cellStyle name="Currency 22" xfId="390"/>
    <cellStyle name="Currency 22 2" xfId="391"/>
    <cellStyle name="Currency 23" xfId="392"/>
    <cellStyle name="Currency 23 2" xfId="393"/>
    <cellStyle name="Currency 24" xfId="394"/>
    <cellStyle name="Currency 24 2" xfId="395"/>
    <cellStyle name="Currency 25" xfId="396"/>
    <cellStyle name="Currency 25 2" xfId="397"/>
    <cellStyle name="Currency 26" xfId="398"/>
    <cellStyle name="Currency 26 2" xfId="399"/>
    <cellStyle name="Currency 27" xfId="400"/>
    <cellStyle name="Currency 27 2" xfId="401"/>
    <cellStyle name="Currency 28" xfId="402"/>
    <cellStyle name="Currency 28 2" xfId="403"/>
    <cellStyle name="Currency 29" xfId="404"/>
    <cellStyle name="Currency 29 2" xfId="405"/>
    <cellStyle name="Currency 3" xfId="406"/>
    <cellStyle name="Currency 3 2" xfId="407"/>
    <cellStyle name="Currency 30" xfId="408"/>
    <cellStyle name="Currency 30 2" xfId="409"/>
    <cellStyle name="Currency 31" xfId="410"/>
    <cellStyle name="Currency 31 2" xfId="411"/>
    <cellStyle name="Currency 32" xfId="412"/>
    <cellStyle name="Currency 32 2" xfId="413"/>
    <cellStyle name="Currency 33" xfId="414"/>
    <cellStyle name="Currency 33 2" xfId="415"/>
    <cellStyle name="Currency 34" xfId="416"/>
    <cellStyle name="Currency 34 2" xfId="417"/>
    <cellStyle name="Currency 35" xfId="418"/>
    <cellStyle name="Currency 35 2" xfId="419"/>
    <cellStyle name="Currency 36" xfId="420"/>
    <cellStyle name="Currency 36 2" xfId="421"/>
    <cellStyle name="Currency 37" xfId="422"/>
    <cellStyle name="Currency 37 2" xfId="423"/>
    <cellStyle name="Currency 38" xfId="424"/>
    <cellStyle name="Currency 38 2" xfId="425"/>
    <cellStyle name="Currency 39" xfId="426"/>
    <cellStyle name="Currency 39 2" xfId="427"/>
    <cellStyle name="Currency 4" xfId="428"/>
    <cellStyle name="Currency 4 2" xfId="429"/>
    <cellStyle name="Currency 40" xfId="430"/>
    <cellStyle name="Currency 40 2" xfId="431"/>
    <cellStyle name="Currency 41" xfId="432"/>
    <cellStyle name="Currency 41 2" xfId="433"/>
    <cellStyle name="Currency 42" xfId="434"/>
    <cellStyle name="Currency 42 2" xfId="435"/>
    <cellStyle name="Currency 43" xfId="436"/>
    <cellStyle name="Currency 43 2" xfId="437"/>
    <cellStyle name="Currency 44" xfId="438"/>
    <cellStyle name="Currency 44 2" xfId="439"/>
    <cellStyle name="Currency 45" xfId="440"/>
    <cellStyle name="Currency 45 2" xfId="441"/>
    <cellStyle name="Currency 46" xfId="442"/>
    <cellStyle name="Currency 46 2" xfId="443"/>
    <cellStyle name="Currency 47" xfId="444"/>
    <cellStyle name="Currency 5" xfId="445"/>
    <cellStyle name="Currency 5 2" xfId="446"/>
    <cellStyle name="Currency 6" xfId="447"/>
    <cellStyle name="Currency 6 2" xfId="448"/>
    <cellStyle name="Currency 7" xfId="449"/>
    <cellStyle name="Currency 7 2" xfId="450"/>
    <cellStyle name="Currency 8" xfId="451"/>
    <cellStyle name="Currency 8 2" xfId="452"/>
    <cellStyle name="Currency 9" xfId="453"/>
    <cellStyle name="Currency 9 2" xfId="454"/>
    <cellStyle name="Explanatory Text" xfId="455"/>
    <cellStyle name="Followed Hyperlink" xfId="456"/>
    <cellStyle name="Good" xfId="457"/>
    <cellStyle name="Heading 1" xfId="458"/>
    <cellStyle name="Heading 2" xfId="459"/>
    <cellStyle name="Heading 3" xfId="460"/>
    <cellStyle name="Heading 4" xfId="461"/>
    <cellStyle name="Hyperlink" xfId="462"/>
    <cellStyle name="Hyperlink 2" xfId="463"/>
    <cellStyle name="Input" xfId="464"/>
    <cellStyle name="Linked Cell" xfId="465"/>
    <cellStyle name="Neutral" xfId="466"/>
    <cellStyle name="Normal 10" xfId="467"/>
    <cellStyle name="Normal 10 2" xfId="468"/>
    <cellStyle name="Normal 11" xfId="469"/>
    <cellStyle name="Normal 11 2" xfId="470"/>
    <cellStyle name="Normal 12" xfId="471"/>
    <cellStyle name="Normal 12 2" xfId="472"/>
    <cellStyle name="Normal 13" xfId="473"/>
    <cellStyle name="Normal 13 2" xfId="474"/>
    <cellStyle name="Normal 14" xfId="475"/>
    <cellStyle name="Normal 14 2" xfId="476"/>
    <cellStyle name="Normal 14 3" xfId="477"/>
    <cellStyle name="Normal 14_axalqalaqis skola " xfId="478"/>
    <cellStyle name="Normal 15" xfId="479"/>
    <cellStyle name="Normal 15 2" xfId="480"/>
    <cellStyle name="Normal 16" xfId="481"/>
    <cellStyle name="Normal 16 2" xfId="482"/>
    <cellStyle name="Normal 16 2 2" xfId="483"/>
    <cellStyle name="Normal 17" xfId="484"/>
    <cellStyle name="Normal 17 2" xfId="485"/>
    <cellStyle name="Normal 17 3" xfId="486"/>
    <cellStyle name="Normal 18" xfId="487"/>
    <cellStyle name="Normal 18 2" xfId="488"/>
    <cellStyle name="Normal 19" xfId="489"/>
    <cellStyle name="Normal 19 2" xfId="490"/>
    <cellStyle name="Normal 2" xfId="491"/>
    <cellStyle name="Normal 2 10" xfId="492"/>
    <cellStyle name="Normal 2 10 2" xfId="493"/>
    <cellStyle name="Normal 2 11" xfId="494"/>
    <cellStyle name="Normal 2 11 2" xfId="495"/>
    <cellStyle name="Normal 2 12" xfId="496"/>
    <cellStyle name="Normal 2 12 2" xfId="497"/>
    <cellStyle name="Normal 2 13" xfId="498"/>
    <cellStyle name="Normal 2 13 2" xfId="499"/>
    <cellStyle name="Normal 2 14" xfId="500"/>
    <cellStyle name="Normal 2 14 2" xfId="501"/>
    <cellStyle name="Normal 2 15" xfId="502"/>
    <cellStyle name="Normal 2 15 2" xfId="503"/>
    <cellStyle name="Normal 2 16" xfId="504"/>
    <cellStyle name="Normal 2 16 2" xfId="505"/>
    <cellStyle name="Normal 2 17" xfId="506"/>
    <cellStyle name="Normal 2 17 2" xfId="507"/>
    <cellStyle name="Normal 2 18" xfId="508"/>
    <cellStyle name="Normal 2 18 2" xfId="509"/>
    <cellStyle name="Normal 2 19" xfId="510"/>
    <cellStyle name="Normal 2 19 2" xfId="511"/>
    <cellStyle name="Normal 2 2" xfId="512"/>
    <cellStyle name="Normal 2 2 10" xfId="513"/>
    <cellStyle name="Normal 2 2 10 2" xfId="514"/>
    <cellStyle name="Normal 2 2 11" xfId="515"/>
    <cellStyle name="Normal 2 2 11 2" xfId="516"/>
    <cellStyle name="Normal 2 2 12" xfId="517"/>
    <cellStyle name="Normal 2 2 12 2" xfId="518"/>
    <cellStyle name="Normal 2 2 13" xfId="519"/>
    <cellStyle name="Normal 2 2 13 2" xfId="520"/>
    <cellStyle name="Normal 2 2 14" xfId="521"/>
    <cellStyle name="Normal 2 2 14 2" xfId="522"/>
    <cellStyle name="Normal 2 2 15" xfId="523"/>
    <cellStyle name="Normal 2 2 15 2" xfId="524"/>
    <cellStyle name="Normal 2 2 16" xfId="525"/>
    <cellStyle name="Normal 2 2 16 2" xfId="526"/>
    <cellStyle name="Normal 2 2 17" xfId="527"/>
    <cellStyle name="Normal 2 2 17 2" xfId="528"/>
    <cellStyle name="Normal 2 2 18" xfId="529"/>
    <cellStyle name="Normal 2 2 18 2" xfId="530"/>
    <cellStyle name="Normal 2 2 19" xfId="531"/>
    <cellStyle name="Normal 2 2 19 2" xfId="532"/>
    <cellStyle name="Normal 2 2 2" xfId="533"/>
    <cellStyle name="Normal 2 2 2 2" xfId="534"/>
    <cellStyle name="Normal 2 2 20" xfId="535"/>
    <cellStyle name="Normal 2 2 20 2" xfId="536"/>
    <cellStyle name="Normal 2 2 21" xfId="537"/>
    <cellStyle name="Normal 2 2 21 2" xfId="538"/>
    <cellStyle name="Normal 2 2 22" xfId="539"/>
    <cellStyle name="Normal 2 2 22 2" xfId="540"/>
    <cellStyle name="Normal 2 2 23" xfId="541"/>
    <cellStyle name="Normal 2 2 23 2" xfId="542"/>
    <cellStyle name="Normal 2 2 24" xfId="543"/>
    <cellStyle name="Normal 2 2 24 2" xfId="544"/>
    <cellStyle name="Normal 2 2 25" xfId="545"/>
    <cellStyle name="Normal 2 2 25 2" xfId="546"/>
    <cellStyle name="Normal 2 2 26" xfId="547"/>
    <cellStyle name="Normal 2 2 26 2" xfId="548"/>
    <cellStyle name="Normal 2 2 27" xfId="549"/>
    <cellStyle name="Normal 2 2 27 2" xfId="550"/>
    <cellStyle name="Normal 2 2 28" xfId="551"/>
    <cellStyle name="Normal 2 2 28 2" xfId="552"/>
    <cellStyle name="Normal 2 2 29" xfId="553"/>
    <cellStyle name="Normal 2 2 29 2" xfId="554"/>
    <cellStyle name="Normal 2 2 3" xfId="555"/>
    <cellStyle name="Normal 2 2 3 2" xfId="556"/>
    <cellStyle name="Normal 2 2 30" xfId="557"/>
    <cellStyle name="Normal 2 2 30 2" xfId="558"/>
    <cellStyle name="Normal 2 2 31" xfId="559"/>
    <cellStyle name="Normal 2 2 31 2" xfId="560"/>
    <cellStyle name="Normal 2 2 32" xfId="561"/>
    <cellStyle name="Normal 2 2 32 2" xfId="562"/>
    <cellStyle name="Normal 2 2 33" xfId="563"/>
    <cellStyle name="Normal 2 2 33 2" xfId="564"/>
    <cellStyle name="Normal 2 2 34" xfId="565"/>
    <cellStyle name="Normal 2 2 34 2" xfId="566"/>
    <cellStyle name="Normal 2 2 35" xfId="567"/>
    <cellStyle name="Normal 2 2 35 2" xfId="568"/>
    <cellStyle name="Normal 2 2 36" xfId="569"/>
    <cellStyle name="Normal 2 2 36 2" xfId="570"/>
    <cellStyle name="Normal 2 2 37" xfId="571"/>
    <cellStyle name="Normal 2 2 37 2" xfId="572"/>
    <cellStyle name="Normal 2 2 38" xfId="573"/>
    <cellStyle name="Normal 2 2 38 2" xfId="574"/>
    <cellStyle name="Normal 2 2 39" xfId="575"/>
    <cellStyle name="Normal 2 2 39 2" xfId="576"/>
    <cellStyle name="Normal 2 2 4" xfId="577"/>
    <cellStyle name="Normal 2 2 4 2" xfId="578"/>
    <cellStyle name="Normal 2 2 40" xfId="579"/>
    <cellStyle name="Normal 2 2 40 2" xfId="580"/>
    <cellStyle name="Normal 2 2 41" xfId="581"/>
    <cellStyle name="Normal 2 2 41 2" xfId="582"/>
    <cellStyle name="Normal 2 2 42" xfId="583"/>
    <cellStyle name="Normal 2 2 42 2" xfId="584"/>
    <cellStyle name="Normal 2 2 43" xfId="585"/>
    <cellStyle name="Normal 2 2 43 2" xfId="586"/>
    <cellStyle name="Normal 2 2 44" xfId="587"/>
    <cellStyle name="Normal 2 2 44 2" xfId="588"/>
    <cellStyle name="Normal 2 2 45" xfId="589"/>
    <cellStyle name="Normal 2 2 45 2" xfId="590"/>
    <cellStyle name="Normal 2 2 46" xfId="591"/>
    <cellStyle name="Normal 2 2 46 2" xfId="592"/>
    <cellStyle name="Normal 2 2 47" xfId="593"/>
    <cellStyle name="Normal 2 2 47 2" xfId="594"/>
    <cellStyle name="Normal 2 2 48" xfId="595"/>
    <cellStyle name="Normal 2 2 5" xfId="596"/>
    <cellStyle name="Normal 2 2 5 2" xfId="597"/>
    <cellStyle name="Normal 2 2 6" xfId="598"/>
    <cellStyle name="Normal 2 2 6 2" xfId="599"/>
    <cellStyle name="Normal 2 2 7" xfId="600"/>
    <cellStyle name="Normal 2 2 7 2" xfId="601"/>
    <cellStyle name="Normal 2 2 8" xfId="602"/>
    <cellStyle name="Normal 2 2 8 2" xfId="603"/>
    <cellStyle name="Normal 2 2 9" xfId="604"/>
    <cellStyle name="Normal 2 2 9 2" xfId="605"/>
    <cellStyle name="Normal 2 20" xfId="606"/>
    <cellStyle name="Normal 2 20 2" xfId="607"/>
    <cellStyle name="Normal 2 21" xfId="608"/>
    <cellStyle name="Normal 2 21 2" xfId="609"/>
    <cellStyle name="Normal 2 22" xfId="610"/>
    <cellStyle name="Normal 2 22 2" xfId="611"/>
    <cellStyle name="Normal 2 23" xfId="612"/>
    <cellStyle name="Normal 2 23 2" xfId="613"/>
    <cellStyle name="Normal 2 24" xfId="614"/>
    <cellStyle name="Normal 2 24 2" xfId="615"/>
    <cellStyle name="Normal 2 25" xfId="616"/>
    <cellStyle name="Normal 2 25 2" xfId="617"/>
    <cellStyle name="Normal 2 26" xfId="618"/>
    <cellStyle name="Normal 2 26 2" xfId="619"/>
    <cellStyle name="Normal 2 27" xfId="620"/>
    <cellStyle name="Normal 2 27 2" xfId="621"/>
    <cellStyle name="Normal 2 28" xfId="622"/>
    <cellStyle name="Normal 2 28 2" xfId="623"/>
    <cellStyle name="Normal 2 29" xfId="624"/>
    <cellStyle name="Normal 2 29 2" xfId="625"/>
    <cellStyle name="Normal 2 3" xfId="626"/>
    <cellStyle name="Normal 2 3 2" xfId="627"/>
    <cellStyle name="Normal 2 3 2 2" xfId="628"/>
    <cellStyle name="Normal 2 3 3" xfId="629"/>
    <cellStyle name="Normal 2 3 3 2" xfId="630"/>
    <cellStyle name="Normal 2 3 4" xfId="631"/>
    <cellStyle name="Normal 2 30" xfId="632"/>
    <cellStyle name="Normal 2 30 2" xfId="633"/>
    <cellStyle name="Normal 2 31" xfId="634"/>
    <cellStyle name="Normal 2 31 2" xfId="635"/>
    <cellStyle name="Normal 2 32" xfId="636"/>
    <cellStyle name="Normal 2 32 2" xfId="637"/>
    <cellStyle name="Normal 2 33" xfId="638"/>
    <cellStyle name="Normal 2 33 2" xfId="639"/>
    <cellStyle name="Normal 2 34" xfId="640"/>
    <cellStyle name="Normal 2 34 2" xfId="641"/>
    <cellStyle name="Normal 2 35" xfId="642"/>
    <cellStyle name="Normal 2 35 2" xfId="643"/>
    <cellStyle name="Normal 2 36" xfId="644"/>
    <cellStyle name="Normal 2 36 2" xfId="645"/>
    <cellStyle name="Normal 2 37" xfId="646"/>
    <cellStyle name="Normal 2 37 2" xfId="647"/>
    <cellStyle name="Normal 2 38" xfId="648"/>
    <cellStyle name="Normal 2 38 2" xfId="649"/>
    <cellStyle name="Normal 2 39" xfId="650"/>
    <cellStyle name="Normal 2 39 2" xfId="651"/>
    <cellStyle name="Normal 2 4" xfId="652"/>
    <cellStyle name="Normal 2 4 2" xfId="653"/>
    <cellStyle name="Normal 2 4 2 2" xfId="654"/>
    <cellStyle name="Normal 2 4 3" xfId="655"/>
    <cellStyle name="Normal 2 4 3 2" xfId="656"/>
    <cellStyle name="Normal 2 4 4" xfId="657"/>
    <cellStyle name="Normal 2 40" xfId="658"/>
    <cellStyle name="Normal 2 40 2" xfId="659"/>
    <cellStyle name="Normal 2 41" xfId="660"/>
    <cellStyle name="Normal 2 41 2" xfId="661"/>
    <cellStyle name="Normal 2 42" xfId="662"/>
    <cellStyle name="Normal 2 42 2" xfId="663"/>
    <cellStyle name="Normal 2 43" xfId="664"/>
    <cellStyle name="Normal 2 43 2" xfId="665"/>
    <cellStyle name="Normal 2 44" xfId="666"/>
    <cellStyle name="Normal 2 44 2" xfId="667"/>
    <cellStyle name="Normal 2 45" xfId="668"/>
    <cellStyle name="Normal 2 45 2" xfId="669"/>
    <cellStyle name="Normal 2 46" xfId="670"/>
    <cellStyle name="Normal 2 46 2" xfId="671"/>
    <cellStyle name="Normal 2 47" xfId="672"/>
    <cellStyle name="Normal 2 47 2" xfId="673"/>
    <cellStyle name="Normal 2 48" xfId="674"/>
    <cellStyle name="Normal 2 48 2" xfId="675"/>
    <cellStyle name="Normal 2 49" xfId="676"/>
    <cellStyle name="Normal 2 49 2" xfId="677"/>
    <cellStyle name="Normal 2 5" xfId="678"/>
    <cellStyle name="Normal 2 5 2" xfId="679"/>
    <cellStyle name="Normal 2 5 2 2" xfId="680"/>
    <cellStyle name="Normal 2 5 3" xfId="681"/>
    <cellStyle name="Normal 2 5 3 2" xfId="682"/>
    <cellStyle name="Normal 2 5 4" xfId="683"/>
    <cellStyle name="Normal 2 50" xfId="684"/>
    <cellStyle name="Normal 2 50 2" xfId="685"/>
    <cellStyle name="Normal 2 51" xfId="686"/>
    <cellStyle name="Normal 2 51 2" xfId="687"/>
    <cellStyle name="Normal 2 52" xfId="688"/>
    <cellStyle name="Normal 2 52 2" xfId="689"/>
    <cellStyle name="Normal 2 53" xfId="690"/>
    <cellStyle name="Normal 2 53 2" xfId="691"/>
    <cellStyle name="Normal 2 54" xfId="692"/>
    <cellStyle name="Normal 2 54 2" xfId="693"/>
    <cellStyle name="Normal 2 55" xfId="694"/>
    <cellStyle name="Normal 2 55 2" xfId="695"/>
    <cellStyle name="Normal 2 56" xfId="696"/>
    <cellStyle name="Normal 2 56 2" xfId="697"/>
    <cellStyle name="Normal 2 57" xfId="698"/>
    <cellStyle name="Normal 2 58" xfId="699"/>
    <cellStyle name="Normal 2 6" xfId="700"/>
    <cellStyle name="Normal 2 6 2" xfId="701"/>
    <cellStyle name="Normal 2 6 2 2" xfId="702"/>
    <cellStyle name="Normal 2 6 3" xfId="703"/>
    <cellStyle name="Normal 2 6 3 2" xfId="704"/>
    <cellStyle name="Normal 2 6 4" xfId="705"/>
    <cellStyle name="Normal 2 7" xfId="706"/>
    <cellStyle name="Normal 2 7 2" xfId="707"/>
    <cellStyle name="Normal 2 7 2 2" xfId="708"/>
    <cellStyle name="Normal 2 7 3" xfId="709"/>
    <cellStyle name="Normal 2 7 3 2" xfId="710"/>
    <cellStyle name="Normal 2 7 4" xfId="711"/>
    <cellStyle name="Normal 2 8" xfId="712"/>
    <cellStyle name="Normal 2 8 2" xfId="713"/>
    <cellStyle name="Normal 2 8 2 2" xfId="714"/>
    <cellStyle name="Normal 2 8 3" xfId="715"/>
    <cellStyle name="Normal 2 8 3 2" xfId="716"/>
    <cellStyle name="Normal 2 8 4" xfId="717"/>
    <cellStyle name="Normal 2 9" xfId="718"/>
    <cellStyle name="Normal 2 9 2" xfId="719"/>
    <cellStyle name="Normal 2 9 2 2" xfId="720"/>
    <cellStyle name="Normal 2 9 3" xfId="721"/>
    <cellStyle name="Normal 2 9 3 2" xfId="722"/>
    <cellStyle name="Normal 2 9 4" xfId="723"/>
    <cellStyle name="Normal 20" xfId="724"/>
    <cellStyle name="Normal 20 2" xfId="725"/>
    <cellStyle name="Normal 21" xfId="726"/>
    <cellStyle name="Normal 21 2" xfId="727"/>
    <cellStyle name="Normal 22" xfId="728"/>
    <cellStyle name="Normal 22 2" xfId="729"/>
    <cellStyle name="Normal 23" xfId="730"/>
    <cellStyle name="Normal 23 2" xfId="731"/>
    <cellStyle name="Normal 24" xfId="732"/>
    <cellStyle name="Normal 24 2" xfId="733"/>
    <cellStyle name="Normal 25" xfId="734"/>
    <cellStyle name="Normal 25 2" xfId="735"/>
    <cellStyle name="Normal 26" xfId="736"/>
    <cellStyle name="Normal 26 2" xfId="737"/>
    <cellStyle name="Normal 27" xfId="738"/>
    <cellStyle name="Normal 27 2" xfId="739"/>
    <cellStyle name="Normal 28" xfId="740"/>
    <cellStyle name="Normal 28 2" xfId="741"/>
    <cellStyle name="Normal 29" xfId="742"/>
    <cellStyle name="Normal 29 2" xfId="743"/>
    <cellStyle name="Normal 29 3" xfId="744"/>
    <cellStyle name="Normal 3" xfId="745"/>
    <cellStyle name="Normal 3 10" xfId="746"/>
    <cellStyle name="Normal 3 10 2" xfId="747"/>
    <cellStyle name="Normal 3 10 2 2" xfId="748"/>
    <cellStyle name="Normal 3 10 3" xfId="749"/>
    <cellStyle name="Normal 3 10 3 2" xfId="750"/>
    <cellStyle name="Normal 3 10 4" xfId="751"/>
    <cellStyle name="Normal 3 11" xfId="752"/>
    <cellStyle name="Normal 3 11 2" xfId="753"/>
    <cellStyle name="Normal 3 11 2 2" xfId="754"/>
    <cellStyle name="Normal 3 11 3" xfId="755"/>
    <cellStyle name="Normal 3 11 3 2" xfId="756"/>
    <cellStyle name="Normal 3 11 4" xfId="757"/>
    <cellStyle name="Normal 3 12" xfId="758"/>
    <cellStyle name="Normal 3 12 2" xfId="759"/>
    <cellStyle name="Normal 3 12 2 2" xfId="760"/>
    <cellStyle name="Normal 3 12 3" xfId="761"/>
    <cellStyle name="Normal 3 12 3 2" xfId="762"/>
    <cellStyle name="Normal 3 12 4" xfId="763"/>
    <cellStyle name="Normal 3 13" xfId="764"/>
    <cellStyle name="Normal 3 13 2" xfId="765"/>
    <cellStyle name="Normal 3 13 2 2" xfId="766"/>
    <cellStyle name="Normal 3 13 3" xfId="767"/>
    <cellStyle name="Normal 3 13 3 2" xfId="768"/>
    <cellStyle name="Normal 3 13 4" xfId="769"/>
    <cellStyle name="Normal 3 14" xfId="770"/>
    <cellStyle name="Normal 3 14 2" xfId="771"/>
    <cellStyle name="Normal 3 14 2 2" xfId="772"/>
    <cellStyle name="Normal 3 14 3" xfId="773"/>
    <cellStyle name="Normal 3 14 3 2" xfId="774"/>
    <cellStyle name="Normal 3 14 4" xfId="775"/>
    <cellStyle name="Normal 3 15" xfId="776"/>
    <cellStyle name="Normal 3 15 2" xfId="777"/>
    <cellStyle name="Normal 3 15 2 2" xfId="778"/>
    <cellStyle name="Normal 3 15 3" xfId="779"/>
    <cellStyle name="Normal 3 15 3 2" xfId="780"/>
    <cellStyle name="Normal 3 15 4" xfId="781"/>
    <cellStyle name="Normal 3 16" xfId="782"/>
    <cellStyle name="Normal 3 16 2" xfId="783"/>
    <cellStyle name="Normal 3 17" xfId="784"/>
    <cellStyle name="Normal 3 2" xfId="785"/>
    <cellStyle name="Normal 3 2 2" xfId="786"/>
    <cellStyle name="Normal 3 3" xfId="787"/>
    <cellStyle name="Normal 3 3 2" xfId="788"/>
    <cellStyle name="Normal 3 4" xfId="789"/>
    <cellStyle name="Normal 3 4 2" xfId="790"/>
    <cellStyle name="Normal 3 5" xfId="791"/>
    <cellStyle name="Normal 3 5 2" xfId="792"/>
    <cellStyle name="Normal 3 6" xfId="793"/>
    <cellStyle name="Normal 3 6 2" xfId="794"/>
    <cellStyle name="Normal 3 7" xfId="795"/>
    <cellStyle name="Normal 3 7 2" xfId="796"/>
    <cellStyle name="Normal 3 8" xfId="797"/>
    <cellStyle name="Normal 3 8 2" xfId="798"/>
    <cellStyle name="Normal 3 8 2 2" xfId="799"/>
    <cellStyle name="Normal 3 8 3" xfId="800"/>
    <cellStyle name="Normal 3 8 3 2" xfId="801"/>
    <cellStyle name="Normal 3 8 4" xfId="802"/>
    <cellStyle name="Normal 3 9" xfId="803"/>
    <cellStyle name="Normal 3 9 2" xfId="804"/>
    <cellStyle name="Normal 3 9 2 2" xfId="805"/>
    <cellStyle name="Normal 3 9 3" xfId="806"/>
    <cellStyle name="Normal 3 9 3 2" xfId="807"/>
    <cellStyle name="Normal 3 9 4" xfId="808"/>
    <cellStyle name="Normal 30" xfId="809"/>
    <cellStyle name="Normal 30 2" xfId="810"/>
    <cellStyle name="Normal 31" xfId="811"/>
    <cellStyle name="Normal 31 2" xfId="812"/>
    <cellStyle name="Normal 32" xfId="813"/>
    <cellStyle name="Normal 32 2" xfId="814"/>
    <cellStyle name="Normal 33" xfId="815"/>
    <cellStyle name="Normal 33 2" xfId="816"/>
    <cellStyle name="Normal 34" xfId="817"/>
    <cellStyle name="Normal 34 2" xfId="818"/>
    <cellStyle name="Normal 35" xfId="819"/>
    <cellStyle name="Normal 35 2" xfId="820"/>
    <cellStyle name="Normal 36" xfId="821"/>
    <cellStyle name="Normal 36 2" xfId="822"/>
    <cellStyle name="Normal 37" xfId="823"/>
    <cellStyle name="Normal 37 2" xfId="824"/>
    <cellStyle name="Normal 38" xfId="825"/>
    <cellStyle name="Normal 38 2" xfId="826"/>
    <cellStyle name="Normal 39" xfId="827"/>
    <cellStyle name="Normal 39 2" xfId="828"/>
    <cellStyle name="Normal 4" xfId="829"/>
    <cellStyle name="Normal 4 10" xfId="830"/>
    <cellStyle name="Normal 4 10 2" xfId="831"/>
    <cellStyle name="Normal 4 11" xfId="832"/>
    <cellStyle name="Normal 4 11 2" xfId="833"/>
    <cellStyle name="Normal 4 12" xfId="834"/>
    <cellStyle name="Normal 4 2" xfId="835"/>
    <cellStyle name="Normal 4 2 2" xfId="836"/>
    <cellStyle name="Normal 4 2 2 2" xfId="837"/>
    <cellStyle name="Normal 4 2 3" xfId="838"/>
    <cellStyle name="Normal 4 2 3 2" xfId="839"/>
    <cellStyle name="Normal 4 2 4" xfId="840"/>
    <cellStyle name="Normal 4 3" xfId="841"/>
    <cellStyle name="Normal 4 3 2" xfId="842"/>
    <cellStyle name="Normal 4 3 2 2" xfId="843"/>
    <cellStyle name="Normal 4 3 3" xfId="844"/>
    <cellStyle name="Normal 4 3 3 2" xfId="845"/>
    <cellStyle name="Normal 4 3 4" xfId="846"/>
    <cellStyle name="Normal 4 4" xfId="847"/>
    <cellStyle name="Normal 4 4 2" xfId="848"/>
    <cellStyle name="Normal 4 4 2 2" xfId="849"/>
    <cellStyle name="Normal 4 4 3" xfId="850"/>
    <cellStyle name="Normal 4 4 3 2" xfId="851"/>
    <cellStyle name="Normal 4 4 4" xfId="852"/>
    <cellStyle name="Normal 4 5" xfId="853"/>
    <cellStyle name="Normal 4 5 2" xfId="854"/>
    <cellStyle name="Normal 4 5 2 2" xfId="855"/>
    <cellStyle name="Normal 4 5 3" xfId="856"/>
    <cellStyle name="Normal 4 5 3 2" xfId="857"/>
    <cellStyle name="Normal 4 5 4" xfId="858"/>
    <cellStyle name="Normal 4 6" xfId="859"/>
    <cellStyle name="Normal 4 6 2" xfId="860"/>
    <cellStyle name="Normal 4 6 2 2" xfId="861"/>
    <cellStyle name="Normal 4 6 3" xfId="862"/>
    <cellStyle name="Normal 4 6 3 2" xfId="863"/>
    <cellStyle name="Normal 4 6 4" xfId="864"/>
    <cellStyle name="Normal 4 7" xfId="865"/>
    <cellStyle name="Normal 4 7 2" xfId="866"/>
    <cellStyle name="Normal 4 7 2 2" xfId="867"/>
    <cellStyle name="Normal 4 7 3" xfId="868"/>
    <cellStyle name="Normal 4 7 3 2" xfId="869"/>
    <cellStyle name="Normal 4 7 4" xfId="870"/>
    <cellStyle name="Normal 4 8" xfId="871"/>
    <cellStyle name="Normal 4 8 2" xfId="872"/>
    <cellStyle name="Normal 4 8 2 2" xfId="873"/>
    <cellStyle name="Normal 4 8 3" xfId="874"/>
    <cellStyle name="Normal 4 8 3 2" xfId="875"/>
    <cellStyle name="Normal 4 8 4" xfId="876"/>
    <cellStyle name="Normal 4 9" xfId="877"/>
    <cellStyle name="Normal 4 9 2" xfId="878"/>
    <cellStyle name="Normal 4 9 2 2" xfId="879"/>
    <cellStyle name="Normal 4 9 3" xfId="880"/>
    <cellStyle name="Normal 4 9 3 2" xfId="881"/>
    <cellStyle name="Normal 4 9 4" xfId="882"/>
    <cellStyle name="Normal 40" xfId="883"/>
    <cellStyle name="Normal 40 2" xfId="884"/>
    <cellStyle name="Normal 41" xfId="885"/>
    <cellStyle name="Normal 41 2" xfId="886"/>
    <cellStyle name="Normal 42" xfId="887"/>
    <cellStyle name="Normal 42 2" xfId="888"/>
    <cellStyle name="Normal 43" xfId="889"/>
    <cellStyle name="Normal 43 2" xfId="890"/>
    <cellStyle name="Normal 44" xfId="891"/>
    <cellStyle name="Normal 44 2" xfId="892"/>
    <cellStyle name="Normal 45" xfId="893"/>
    <cellStyle name="Normal 45 2" xfId="894"/>
    <cellStyle name="Normal 46" xfId="895"/>
    <cellStyle name="Normal 46 2" xfId="896"/>
    <cellStyle name="Normal 47" xfId="897"/>
    <cellStyle name="Normal 47 2" xfId="898"/>
    <cellStyle name="Normal 48" xfId="899"/>
    <cellStyle name="Normal 48 2" xfId="900"/>
    <cellStyle name="Normal 49" xfId="901"/>
    <cellStyle name="Normal 49 2" xfId="902"/>
    <cellStyle name="Normal 5" xfId="903"/>
    <cellStyle name="Normal 5 2" xfId="904"/>
    <cellStyle name="Normal 50" xfId="905"/>
    <cellStyle name="Normal 51" xfId="906"/>
    <cellStyle name="Normal 52" xfId="907"/>
    <cellStyle name="Normal 53" xfId="908"/>
    <cellStyle name="Normal 54" xfId="909"/>
    <cellStyle name="Normal 6" xfId="910"/>
    <cellStyle name="Normal 6 2" xfId="911"/>
    <cellStyle name="Normal 7" xfId="912"/>
    <cellStyle name="Normal 7 2" xfId="913"/>
    <cellStyle name="Normal 8" xfId="914"/>
    <cellStyle name="Normal 8 2" xfId="915"/>
    <cellStyle name="Normal 9" xfId="916"/>
    <cellStyle name="Normal 9 2" xfId="917"/>
    <cellStyle name="Normal_1 axali Fasebi" xfId="918"/>
    <cellStyle name="Normal_el.momaragebabenzo" xfId="919"/>
    <cellStyle name="Normal_sida kanalizaciadigomi" xfId="920"/>
    <cellStyle name="Normal_sida wyalsadeni 3" xfId="921"/>
    <cellStyle name="Normal_sida wyalsadeni_xarGaRricxva  remonti maisuraZis q.transp. sammarTvelos" xfId="922"/>
    <cellStyle name="normálne 2" xfId="923"/>
    <cellStyle name="Note" xfId="924"/>
    <cellStyle name="Output" xfId="925"/>
    <cellStyle name="Percent" xfId="926"/>
    <cellStyle name="Percent 2" xfId="927"/>
    <cellStyle name="Percent 2 2" xfId="928"/>
    <cellStyle name="Percent 2 2 2" xfId="929"/>
    <cellStyle name="Percent 2 3" xfId="930"/>
    <cellStyle name="Percent 2 3 2" xfId="931"/>
    <cellStyle name="Percent 2 4" xfId="932"/>
    <cellStyle name="Percent 2 4 2" xfId="933"/>
    <cellStyle name="Percent 3" xfId="934"/>
    <cellStyle name="Percent 3 2" xfId="935"/>
    <cellStyle name="Percent 3 2 2" xfId="936"/>
    <cellStyle name="Percent 3 3" xfId="937"/>
    <cellStyle name="Percent 3 3 2" xfId="938"/>
    <cellStyle name="Percent 3 4" xfId="939"/>
    <cellStyle name="Percent 4" xfId="940"/>
    <cellStyle name="Percent 4 2" xfId="941"/>
    <cellStyle name="SAPBEXstdItem" xfId="942"/>
    <cellStyle name="Standard_35kA Anl. &amp; Gen.Schutz  ANL335B" xfId="943"/>
    <cellStyle name="Style 1" xfId="944"/>
    <cellStyle name="Title" xfId="945"/>
    <cellStyle name="Total" xfId="946"/>
    <cellStyle name="Warning Text" xfId="947"/>
    <cellStyle name="Обычный 4 2" xfId="948"/>
    <cellStyle name="Обычный_SAN2008-I" xfId="949"/>
    <cellStyle name="常规_Sheet1" xfId="95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220</xdr:row>
      <xdr:rowOff>0</xdr:rowOff>
    </xdr:from>
    <xdr:ext cx="85725" cy="47625"/>
    <xdr:sp>
      <xdr:nvSpPr>
        <xdr:cNvPr id="1" name="Text Box 68"/>
        <xdr:cNvSpPr txBox="1">
          <a:spLocks noChangeArrowheads="1"/>
        </xdr:cNvSpPr>
      </xdr:nvSpPr>
      <xdr:spPr>
        <a:xfrm>
          <a:off x="3781425" y="5141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47625"/>
    <xdr:sp>
      <xdr:nvSpPr>
        <xdr:cNvPr id="2" name="Text Box 69"/>
        <xdr:cNvSpPr txBox="1">
          <a:spLocks noChangeArrowheads="1"/>
        </xdr:cNvSpPr>
      </xdr:nvSpPr>
      <xdr:spPr>
        <a:xfrm>
          <a:off x="3781425" y="5141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47625"/>
    <xdr:sp>
      <xdr:nvSpPr>
        <xdr:cNvPr id="3" name="Text Box 70"/>
        <xdr:cNvSpPr txBox="1">
          <a:spLocks noChangeArrowheads="1"/>
        </xdr:cNvSpPr>
      </xdr:nvSpPr>
      <xdr:spPr>
        <a:xfrm>
          <a:off x="3781425" y="5141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47625"/>
    <xdr:sp>
      <xdr:nvSpPr>
        <xdr:cNvPr id="4" name="Text Box 71"/>
        <xdr:cNvSpPr txBox="1">
          <a:spLocks noChangeArrowheads="1"/>
        </xdr:cNvSpPr>
      </xdr:nvSpPr>
      <xdr:spPr>
        <a:xfrm>
          <a:off x="3781425" y="5141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47625"/>
    <xdr:sp>
      <xdr:nvSpPr>
        <xdr:cNvPr id="5" name="Text Box 72"/>
        <xdr:cNvSpPr txBox="1">
          <a:spLocks noChangeArrowheads="1"/>
        </xdr:cNvSpPr>
      </xdr:nvSpPr>
      <xdr:spPr>
        <a:xfrm>
          <a:off x="3781425" y="5141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47625"/>
    <xdr:sp>
      <xdr:nvSpPr>
        <xdr:cNvPr id="6" name="Text Box 73"/>
        <xdr:cNvSpPr txBox="1">
          <a:spLocks noChangeArrowheads="1"/>
        </xdr:cNvSpPr>
      </xdr:nvSpPr>
      <xdr:spPr>
        <a:xfrm>
          <a:off x="3781425" y="5141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7" name="Text Box 46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8" name="Text Box 43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9" name="Text Box 46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10" name="Text Box 43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220</xdr:row>
      <xdr:rowOff>0</xdr:rowOff>
    </xdr:from>
    <xdr:ext cx="0" cy="209550"/>
    <xdr:sp>
      <xdr:nvSpPr>
        <xdr:cNvPr id="11" name="Text Box 10"/>
        <xdr:cNvSpPr txBox="1">
          <a:spLocks noChangeArrowheads="1"/>
        </xdr:cNvSpPr>
      </xdr:nvSpPr>
      <xdr:spPr>
        <a:xfrm>
          <a:off x="1238250" y="51415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220</xdr:row>
      <xdr:rowOff>0</xdr:rowOff>
    </xdr:from>
    <xdr:ext cx="0" cy="209550"/>
    <xdr:sp>
      <xdr:nvSpPr>
        <xdr:cNvPr id="12" name="Text Box 11"/>
        <xdr:cNvSpPr txBox="1">
          <a:spLocks noChangeArrowheads="1"/>
        </xdr:cNvSpPr>
      </xdr:nvSpPr>
      <xdr:spPr>
        <a:xfrm>
          <a:off x="1238250" y="51415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180975"/>
    <xdr:sp>
      <xdr:nvSpPr>
        <xdr:cNvPr id="13" name="Text Box 65"/>
        <xdr:cNvSpPr txBox="1">
          <a:spLocks noChangeArrowheads="1"/>
        </xdr:cNvSpPr>
      </xdr:nvSpPr>
      <xdr:spPr>
        <a:xfrm>
          <a:off x="3781425" y="51415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180975"/>
    <xdr:sp>
      <xdr:nvSpPr>
        <xdr:cNvPr id="14" name="Text Box 91"/>
        <xdr:cNvSpPr txBox="1">
          <a:spLocks noChangeArrowheads="1"/>
        </xdr:cNvSpPr>
      </xdr:nvSpPr>
      <xdr:spPr>
        <a:xfrm>
          <a:off x="3781425" y="51415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180975"/>
    <xdr:sp>
      <xdr:nvSpPr>
        <xdr:cNvPr id="15" name="Text Box 65"/>
        <xdr:cNvSpPr txBox="1">
          <a:spLocks noChangeArrowheads="1"/>
        </xdr:cNvSpPr>
      </xdr:nvSpPr>
      <xdr:spPr>
        <a:xfrm>
          <a:off x="3781425" y="51415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180975"/>
    <xdr:sp>
      <xdr:nvSpPr>
        <xdr:cNvPr id="16" name="Text Box 91"/>
        <xdr:cNvSpPr txBox="1">
          <a:spLocks noChangeArrowheads="1"/>
        </xdr:cNvSpPr>
      </xdr:nvSpPr>
      <xdr:spPr>
        <a:xfrm>
          <a:off x="3781425" y="51415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220</xdr:row>
      <xdr:rowOff>0</xdr:rowOff>
    </xdr:from>
    <xdr:ext cx="85725" cy="180975"/>
    <xdr:sp>
      <xdr:nvSpPr>
        <xdr:cNvPr id="17" name="Text Box 46"/>
        <xdr:cNvSpPr txBox="1">
          <a:spLocks noChangeArrowheads="1"/>
        </xdr:cNvSpPr>
      </xdr:nvSpPr>
      <xdr:spPr>
        <a:xfrm>
          <a:off x="4495800" y="51415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220</xdr:row>
      <xdr:rowOff>0</xdr:rowOff>
    </xdr:from>
    <xdr:ext cx="85725" cy="180975"/>
    <xdr:sp>
      <xdr:nvSpPr>
        <xdr:cNvPr id="18" name="Text Box 43"/>
        <xdr:cNvSpPr txBox="1">
          <a:spLocks noChangeArrowheads="1"/>
        </xdr:cNvSpPr>
      </xdr:nvSpPr>
      <xdr:spPr>
        <a:xfrm>
          <a:off x="4495800" y="51415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19" name="Text Box 68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20" name="Text Box 69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21" name="Text Box 70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22" name="Text Box 71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23" name="Text Box 72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24" name="Text Box 73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25" name="Text Box 46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26" name="Text Box 43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27" name="Text Box 46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28" name="Text Box 43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29" name="Text Box 68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30" name="Text Box 69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31" name="Text Box 70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32" name="Text Box 71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33" name="Text Box 72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34" name="Text Box 73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35" name="Text Box 46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36" name="Text Box 43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37" name="Text Box 46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38" name="Text Box 43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47625"/>
    <xdr:sp>
      <xdr:nvSpPr>
        <xdr:cNvPr id="39" name="Text Box 68"/>
        <xdr:cNvSpPr txBox="1">
          <a:spLocks noChangeArrowheads="1"/>
        </xdr:cNvSpPr>
      </xdr:nvSpPr>
      <xdr:spPr>
        <a:xfrm>
          <a:off x="3781425" y="5141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47625"/>
    <xdr:sp>
      <xdr:nvSpPr>
        <xdr:cNvPr id="40" name="Text Box 69"/>
        <xdr:cNvSpPr txBox="1">
          <a:spLocks noChangeArrowheads="1"/>
        </xdr:cNvSpPr>
      </xdr:nvSpPr>
      <xdr:spPr>
        <a:xfrm>
          <a:off x="3781425" y="5141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47625"/>
    <xdr:sp>
      <xdr:nvSpPr>
        <xdr:cNvPr id="41" name="Text Box 70"/>
        <xdr:cNvSpPr txBox="1">
          <a:spLocks noChangeArrowheads="1"/>
        </xdr:cNvSpPr>
      </xdr:nvSpPr>
      <xdr:spPr>
        <a:xfrm>
          <a:off x="3781425" y="5141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47625"/>
    <xdr:sp>
      <xdr:nvSpPr>
        <xdr:cNvPr id="42" name="Text Box 71"/>
        <xdr:cNvSpPr txBox="1">
          <a:spLocks noChangeArrowheads="1"/>
        </xdr:cNvSpPr>
      </xdr:nvSpPr>
      <xdr:spPr>
        <a:xfrm>
          <a:off x="3781425" y="5141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47625"/>
    <xdr:sp>
      <xdr:nvSpPr>
        <xdr:cNvPr id="43" name="Text Box 72"/>
        <xdr:cNvSpPr txBox="1">
          <a:spLocks noChangeArrowheads="1"/>
        </xdr:cNvSpPr>
      </xdr:nvSpPr>
      <xdr:spPr>
        <a:xfrm>
          <a:off x="3781425" y="5141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47625"/>
    <xdr:sp>
      <xdr:nvSpPr>
        <xdr:cNvPr id="44" name="Text Box 73"/>
        <xdr:cNvSpPr txBox="1">
          <a:spLocks noChangeArrowheads="1"/>
        </xdr:cNvSpPr>
      </xdr:nvSpPr>
      <xdr:spPr>
        <a:xfrm>
          <a:off x="3781425" y="5141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45" name="Text Box 46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46" name="Text Box 43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47" name="Text Box 46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48" name="Text Box 43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220</xdr:row>
      <xdr:rowOff>0</xdr:rowOff>
    </xdr:from>
    <xdr:ext cx="0" cy="209550"/>
    <xdr:sp>
      <xdr:nvSpPr>
        <xdr:cNvPr id="49" name="Text Box 10"/>
        <xdr:cNvSpPr txBox="1">
          <a:spLocks noChangeArrowheads="1"/>
        </xdr:cNvSpPr>
      </xdr:nvSpPr>
      <xdr:spPr>
        <a:xfrm>
          <a:off x="1238250" y="51415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220</xdr:row>
      <xdr:rowOff>0</xdr:rowOff>
    </xdr:from>
    <xdr:ext cx="0" cy="209550"/>
    <xdr:sp>
      <xdr:nvSpPr>
        <xdr:cNvPr id="50" name="Text Box 11"/>
        <xdr:cNvSpPr txBox="1">
          <a:spLocks noChangeArrowheads="1"/>
        </xdr:cNvSpPr>
      </xdr:nvSpPr>
      <xdr:spPr>
        <a:xfrm>
          <a:off x="1238250" y="51415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180975"/>
    <xdr:sp>
      <xdr:nvSpPr>
        <xdr:cNvPr id="51" name="Text Box 65"/>
        <xdr:cNvSpPr txBox="1">
          <a:spLocks noChangeArrowheads="1"/>
        </xdr:cNvSpPr>
      </xdr:nvSpPr>
      <xdr:spPr>
        <a:xfrm>
          <a:off x="3781425" y="51415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180975"/>
    <xdr:sp>
      <xdr:nvSpPr>
        <xdr:cNvPr id="52" name="Text Box 91"/>
        <xdr:cNvSpPr txBox="1">
          <a:spLocks noChangeArrowheads="1"/>
        </xdr:cNvSpPr>
      </xdr:nvSpPr>
      <xdr:spPr>
        <a:xfrm>
          <a:off x="3781425" y="51415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180975"/>
    <xdr:sp>
      <xdr:nvSpPr>
        <xdr:cNvPr id="53" name="Text Box 65"/>
        <xdr:cNvSpPr txBox="1">
          <a:spLocks noChangeArrowheads="1"/>
        </xdr:cNvSpPr>
      </xdr:nvSpPr>
      <xdr:spPr>
        <a:xfrm>
          <a:off x="3781425" y="51415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180975"/>
    <xdr:sp>
      <xdr:nvSpPr>
        <xdr:cNvPr id="54" name="Text Box 91"/>
        <xdr:cNvSpPr txBox="1">
          <a:spLocks noChangeArrowheads="1"/>
        </xdr:cNvSpPr>
      </xdr:nvSpPr>
      <xdr:spPr>
        <a:xfrm>
          <a:off x="3781425" y="51415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220</xdr:row>
      <xdr:rowOff>0</xdr:rowOff>
    </xdr:from>
    <xdr:ext cx="85725" cy="180975"/>
    <xdr:sp>
      <xdr:nvSpPr>
        <xdr:cNvPr id="55" name="Text Box 46"/>
        <xdr:cNvSpPr txBox="1">
          <a:spLocks noChangeArrowheads="1"/>
        </xdr:cNvSpPr>
      </xdr:nvSpPr>
      <xdr:spPr>
        <a:xfrm>
          <a:off x="4495800" y="51415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220</xdr:row>
      <xdr:rowOff>0</xdr:rowOff>
    </xdr:from>
    <xdr:ext cx="85725" cy="180975"/>
    <xdr:sp>
      <xdr:nvSpPr>
        <xdr:cNvPr id="56" name="Text Box 43"/>
        <xdr:cNvSpPr txBox="1">
          <a:spLocks noChangeArrowheads="1"/>
        </xdr:cNvSpPr>
      </xdr:nvSpPr>
      <xdr:spPr>
        <a:xfrm>
          <a:off x="4495800" y="51415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57" name="Text Box 68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58" name="Text Box 69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59" name="Text Box 70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60" name="Text Box 71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61" name="Text Box 72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62" name="Text Box 73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63" name="Text Box 46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64" name="Text Box 43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65" name="Text Box 46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66" name="Text Box 43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67" name="Text Box 68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68" name="Text Box 69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69" name="Text Box 70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70" name="Text Box 71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71" name="Text Box 72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72" name="Text Box 73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73" name="Text Box 46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74" name="Text Box 43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75" name="Text Box 46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76" name="Text Box 43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47625"/>
    <xdr:sp>
      <xdr:nvSpPr>
        <xdr:cNvPr id="77" name="Text Box 68"/>
        <xdr:cNvSpPr txBox="1">
          <a:spLocks noChangeArrowheads="1"/>
        </xdr:cNvSpPr>
      </xdr:nvSpPr>
      <xdr:spPr>
        <a:xfrm>
          <a:off x="3781425" y="5141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47625"/>
    <xdr:sp>
      <xdr:nvSpPr>
        <xdr:cNvPr id="78" name="Text Box 69"/>
        <xdr:cNvSpPr txBox="1">
          <a:spLocks noChangeArrowheads="1"/>
        </xdr:cNvSpPr>
      </xdr:nvSpPr>
      <xdr:spPr>
        <a:xfrm>
          <a:off x="3781425" y="5141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47625"/>
    <xdr:sp>
      <xdr:nvSpPr>
        <xdr:cNvPr id="79" name="Text Box 70"/>
        <xdr:cNvSpPr txBox="1">
          <a:spLocks noChangeArrowheads="1"/>
        </xdr:cNvSpPr>
      </xdr:nvSpPr>
      <xdr:spPr>
        <a:xfrm>
          <a:off x="3781425" y="5141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47625"/>
    <xdr:sp>
      <xdr:nvSpPr>
        <xdr:cNvPr id="80" name="Text Box 71"/>
        <xdr:cNvSpPr txBox="1">
          <a:spLocks noChangeArrowheads="1"/>
        </xdr:cNvSpPr>
      </xdr:nvSpPr>
      <xdr:spPr>
        <a:xfrm>
          <a:off x="3781425" y="5141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47625"/>
    <xdr:sp>
      <xdr:nvSpPr>
        <xdr:cNvPr id="81" name="Text Box 72"/>
        <xdr:cNvSpPr txBox="1">
          <a:spLocks noChangeArrowheads="1"/>
        </xdr:cNvSpPr>
      </xdr:nvSpPr>
      <xdr:spPr>
        <a:xfrm>
          <a:off x="3781425" y="5141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47625"/>
    <xdr:sp>
      <xdr:nvSpPr>
        <xdr:cNvPr id="82" name="Text Box 73"/>
        <xdr:cNvSpPr txBox="1">
          <a:spLocks noChangeArrowheads="1"/>
        </xdr:cNvSpPr>
      </xdr:nvSpPr>
      <xdr:spPr>
        <a:xfrm>
          <a:off x="3781425" y="5141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83" name="Text Box 46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84" name="Text Box 43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85" name="Text Box 46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86" name="Text Box 43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220</xdr:row>
      <xdr:rowOff>0</xdr:rowOff>
    </xdr:from>
    <xdr:ext cx="0" cy="209550"/>
    <xdr:sp>
      <xdr:nvSpPr>
        <xdr:cNvPr id="87" name="Text Box 10"/>
        <xdr:cNvSpPr txBox="1">
          <a:spLocks noChangeArrowheads="1"/>
        </xdr:cNvSpPr>
      </xdr:nvSpPr>
      <xdr:spPr>
        <a:xfrm>
          <a:off x="1238250" y="51415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220</xdr:row>
      <xdr:rowOff>0</xdr:rowOff>
    </xdr:from>
    <xdr:ext cx="0" cy="209550"/>
    <xdr:sp>
      <xdr:nvSpPr>
        <xdr:cNvPr id="88" name="Text Box 11"/>
        <xdr:cNvSpPr txBox="1">
          <a:spLocks noChangeArrowheads="1"/>
        </xdr:cNvSpPr>
      </xdr:nvSpPr>
      <xdr:spPr>
        <a:xfrm>
          <a:off x="1238250" y="51415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180975"/>
    <xdr:sp>
      <xdr:nvSpPr>
        <xdr:cNvPr id="89" name="Text Box 65"/>
        <xdr:cNvSpPr txBox="1">
          <a:spLocks noChangeArrowheads="1"/>
        </xdr:cNvSpPr>
      </xdr:nvSpPr>
      <xdr:spPr>
        <a:xfrm>
          <a:off x="3781425" y="51415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180975"/>
    <xdr:sp>
      <xdr:nvSpPr>
        <xdr:cNvPr id="90" name="Text Box 91"/>
        <xdr:cNvSpPr txBox="1">
          <a:spLocks noChangeArrowheads="1"/>
        </xdr:cNvSpPr>
      </xdr:nvSpPr>
      <xdr:spPr>
        <a:xfrm>
          <a:off x="3781425" y="51415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180975"/>
    <xdr:sp>
      <xdr:nvSpPr>
        <xdr:cNvPr id="91" name="Text Box 65"/>
        <xdr:cNvSpPr txBox="1">
          <a:spLocks noChangeArrowheads="1"/>
        </xdr:cNvSpPr>
      </xdr:nvSpPr>
      <xdr:spPr>
        <a:xfrm>
          <a:off x="3781425" y="51415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180975"/>
    <xdr:sp>
      <xdr:nvSpPr>
        <xdr:cNvPr id="92" name="Text Box 91"/>
        <xdr:cNvSpPr txBox="1">
          <a:spLocks noChangeArrowheads="1"/>
        </xdr:cNvSpPr>
      </xdr:nvSpPr>
      <xdr:spPr>
        <a:xfrm>
          <a:off x="3781425" y="51415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220</xdr:row>
      <xdr:rowOff>0</xdr:rowOff>
    </xdr:from>
    <xdr:ext cx="85725" cy="180975"/>
    <xdr:sp>
      <xdr:nvSpPr>
        <xdr:cNvPr id="93" name="Text Box 46"/>
        <xdr:cNvSpPr txBox="1">
          <a:spLocks noChangeArrowheads="1"/>
        </xdr:cNvSpPr>
      </xdr:nvSpPr>
      <xdr:spPr>
        <a:xfrm>
          <a:off x="4495800" y="51415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220</xdr:row>
      <xdr:rowOff>0</xdr:rowOff>
    </xdr:from>
    <xdr:ext cx="85725" cy="180975"/>
    <xdr:sp>
      <xdr:nvSpPr>
        <xdr:cNvPr id="94" name="Text Box 43"/>
        <xdr:cNvSpPr txBox="1">
          <a:spLocks noChangeArrowheads="1"/>
        </xdr:cNvSpPr>
      </xdr:nvSpPr>
      <xdr:spPr>
        <a:xfrm>
          <a:off x="4495800" y="51415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95" name="Text Box 68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96" name="Text Box 69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97" name="Text Box 70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98" name="Text Box 71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99" name="Text Box 72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100" name="Text Box 73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101" name="Text Box 46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102" name="Text Box 43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103" name="Text Box 46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104" name="Text Box 43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105" name="Text Box 68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106" name="Text Box 69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107" name="Text Box 70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108" name="Text Box 71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109" name="Text Box 72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110" name="Text Box 73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111" name="Text Box 46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112" name="Text Box 43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113" name="Text Box 46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114" name="Text Box 43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47625"/>
    <xdr:sp>
      <xdr:nvSpPr>
        <xdr:cNvPr id="115" name="Text Box 68"/>
        <xdr:cNvSpPr txBox="1">
          <a:spLocks noChangeArrowheads="1"/>
        </xdr:cNvSpPr>
      </xdr:nvSpPr>
      <xdr:spPr>
        <a:xfrm>
          <a:off x="3781425" y="5141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47625"/>
    <xdr:sp>
      <xdr:nvSpPr>
        <xdr:cNvPr id="116" name="Text Box 69"/>
        <xdr:cNvSpPr txBox="1">
          <a:spLocks noChangeArrowheads="1"/>
        </xdr:cNvSpPr>
      </xdr:nvSpPr>
      <xdr:spPr>
        <a:xfrm>
          <a:off x="3781425" y="5141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47625"/>
    <xdr:sp>
      <xdr:nvSpPr>
        <xdr:cNvPr id="117" name="Text Box 70"/>
        <xdr:cNvSpPr txBox="1">
          <a:spLocks noChangeArrowheads="1"/>
        </xdr:cNvSpPr>
      </xdr:nvSpPr>
      <xdr:spPr>
        <a:xfrm>
          <a:off x="3781425" y="5141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47625"/>
    <xdr:sp>
      <xdr:nvSpPr>
        <xdr:cNvPr id="118" name="Text Box 71"/>
        <xdr:cNvSpPr txBox="1">
          <a:spLocks noChangeArrowheads="1"/>
        </xdr:cNvSpPr>
      </xdr:nvSpPr>
      <xdr:spPr>
        <a:xfrm>
          <a:off x="3781425" y="5141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47625"/>
    <xdr:sp>
      <xdr:nvSpPr>
        <xdr:cNvPr id="119" name="Text Box 72"/>
        <xdr:cNvSpPr txBox="1">
          <a:spLocks noChangeArrowheads="1"/>
        </xdr:cNvSpPr>
      </xdr:nvSpPr>
      <xdr:spPr>
        <a:xfrm>
          <a:off x="3781425" y="5141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47625"/>
    <xdr:sp>
      <xdr:nvSpPr>
        <xdr:cNvPr id="120" name="Text Box 73"/>
        <xdr:cNvSpPr txBox="1">
          <a:spLocks noChangeArrowheads="1"/>
        </xdr:cNvSpPr>
      </xdr:nvSpPr>
      <xdr:spPr>
        <a:xfrm>
          <a:off x="3781425" y="5141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121" name="Text Box 46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122" name="Text Box 43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123" name="Text Box 46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124" name="Text Box 43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220</xdr:row>
      <xdr:rowOff>0</xdr:rowOff>
    </xdr:from>
    <xdr:ext cx="0" cy="209550"/>
    <xdr:sp>
      <xdr:nvSpPr>
        <xdr:cNvPr id="125" name="Text Box 10"/>
        <xdr:cNvSpPr txBox="1">
          <a:spLocks noChangeArrowheads="1"/>
        </xdr:cNvSpPr>
      </xdr:nvSpPr>
      <xdr:spPr>
        <a:xfrm>
          <a:off x="1238250" y="51415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220</xdr:row>
      <xdr:rowOff>0</xdr:rowOff>
    </xdr:from>
    <xdr:ext cx="0" cy="209550"/>
    <xdr:sp>
      <xdr:nvSpPr>
        <xdr:cNvPr id="126" name="Text Box 11"/>
        <xdr:cNvSpPr txBox="1">
          <a:spLocks noChangeArrowheads="1"/>
        </xdr:cNvSpPr>
      </xdr:nvSpPr>
      <xdr:spPr>
        <a:xfrm>
          <a:off x="1238250" y="51415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180975"/>
    <xdr:sp>
      <xdr:nvSpPr>
        <xdr:cNvPr id="127" name="Text Box 65"/>
        <xdr:cNvSpPr txBox="1">
          <a:spLocks noChangeArrowheads="1"/>
        </xdr:cNvSpPr>
      </xdr:nvSpPr>
      <xdr:spPr>
        <a:xfrm>
          <a:off x="3781425" y="51415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180975"/>
    <xdr:sp>
      <xdr:nvSpPr>
        <xdr:cNvPr id="128" name="Text Box 91"/>
        <xdr:cNvSpPr txBox="1">
          <a:spLocks noChangeArrowheads="1"/>
        </xdr:cNvSpPr>
      </xdr:nvSpPr>
      <xdr:spPr>
        <a:xfrm>
          <a:off x="3781425" y="51415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180975"/>
    <xdr:sp>
      <xdr:nvSpPr>
        <xdr:cNvPr id="129" name="Text Box 65"/>
        <xdr:cNvSpPr txBox="1">
          <a:spLocks noChangeArrowheads="1"/>
        </xdr:cNvSpPr>
      </xdr:nvSpPr>
      <xdr:spPr>
        <a:xfrm>
          <a:off x="3781425" y="51415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180975"/>
    <xdr:sp>
      <xdr:nvSpPr>
        <xdr:cNvPr id="130" name="Text Box 91"/>
        <xdr:cNvSpPr txBox="1">
          <a:spLocks noChangeArrowheads="1"/>
        </xdr:cNvSpPr>
      </xdr:nvSpPr>
      <xdr:spPr>
        <a:xfrm>
          <a:off x="3781425" y="51415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220</xdr:row>
      <xdr:rowOff>0</xdr:rowOff>
    </xdr:from>
    <xdr:ext cx="85725" cy="180975"/>
    <xdr:sp>
      <xdr:nvSpPr>
        <xdr:cNvPr id="131" name="Text Box 46"/>
        <xdr:cNvSpPr txBox="1">
          <a:spLocks noChangeArrowheads="1"/>
        </xdr:cNvSpPr>
      </xdr:nvSpPr>
      <xdr:spPr>
        <a:xfrm>
          <a:off x="4495800" y="51415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220</xdr:row>
      <xdr:rowOff>0</xdr:rowOff>
    </xdr:from>
    <xdr:ext cx="85725" cy="180975"/>
    <xdr:sp>
      <xdr:nvSpPr>
        <xdr:cNvPr id="132" name="Text Box 43"/>
        <xdr:cNvSpPr txBox="1">
          <a:spLocks noChangeArrowheads="1"/>
        </xdr:cNvSpPr>
      </xdr:nvSpPr>
      <xdr:spPr>
        <a:xfrm>
          <a:off x="4495800" y="51415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133" name="Text Box 68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134" name="Text Box 69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135" name="Text Box 70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136" name="Text Box 71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137" name="Text Box 72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138" name="Text Box 73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139" name="Text Box 46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140" name="Text Box 43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141" name="Text Box 46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142" name="Text Box 43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143" name="Text Box 68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144" name="Text Box 69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145" name="Text Box 70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146" name="Text Box 71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147" name="Text Box 72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66675"/>
    <xdr:sp>
      <xdr:nvSpPr>
        <xdr:cNvPr id="148" name="Text Box 73"/>
        <xdr:cNvSpPr txBox="1">
          <a:spLocks noChangeArrowheads="1"/>
        </xdr:cNvSpPr>
      </xdr:nvSpPr>
      <xdr:spPr>
        <a:xfrm>
          <a:off x="3781425" y="5141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149" name="Text Box 46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150" name="Text Box 43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151" name="Text Box 46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220</xdr:row>
      <xdr:rowOff>0</xdr:rowOff>
    </xdr:from>
    <xdr:ext cx="85725" cy="28575"/>
    <xdr:sp>
      <xdr:nvSpPr>
        <xdr:cNvPr id="152" name="Text Box 43"/>
        <xdr:cNvSpPr txBox="1">
          <a:spLocks noChangeArrowheads="1"/>
        </xdr:cNvSpPr>
      </xdr:nvSpPr>
      <xdr:spPr>
        <a:xfrm>
          <a:off x="3781425" y="5141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47625"/>
    <xdr:sp>
      <xdr:nvSpPr>
        <xdr:cNvPr id="153" name="Text Box 68"/>
        <xdr:cNvSpPr txBox="1">
          <a:spLocks noChangeArrowheads="1"/>
        </xdr:cNvSpPr>
      </xdr:nvSpPr>
      <xdr:spPr>
        <a:xfrm>
          <a:off x="12296775" y="5343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47625"/>
    <xdr:sp>
      <xdr:nvSpPr>
        <xdr:cNvPr id="154" name="Text Box 69"/>
        <xdr:cNvSpPr txBox="1">
          <a:spLocks noChangeArrowheads="1"/>
        </xdr:cNvSpPr>
      </xdr:nvSpPr>
      <xdr:spPr>
        <a:xfrm>
          <a:off x="12296775" y="5343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47625"/>
    <xdr:sp>
      <xdr:nvSpPr>
        <xdr:cNvPr id="155" name="Text Box 70"/>
        <xdr:cNvSpPr txBox="1">
          <a:spLocks noChangeArrowheads="1"/>
        </xdr:cNvSpPr>
      </xdr:nvSpPr>
      <xdr:spPr>
        <a:xfrm>
          <a:off x="12296775" y="5343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47625"/>
    <xdr:sp>
      <xdr:nvSpPr>
        <xdr:cNvPr id="156" name="Text Box 71"/>
        <xdr:cNvSpPr txBox="1">
          <a:spLocks noChangeArrowheads="1"/>
        </xdr:cNvSpPr>
      </xdr:nvSpPr>
      <xdr:spPr>
        <a:xfrm>
          <a:off x="12296775" y="5343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47625"/>
    <xdr:sp>
      <xdr:nvSpPr>
        <xdr:cNvPr id="157" name="Text Box 72"/>
        <xdr:cNvSpPr txBox="1">
          <a:spLocks noChangeArrowheads="1"/>
        </xdr:cNvSpPr>
      </xdr:nvSpPr>
      <xdr:spPr>
        <a:xfrm>
          <a:off x="12296775" y="5343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47625"/>
    <xdr:sp>
      <xdr:nvSpPr>
        <xdr:cNvPr id="158" name="Text Box 73"/>
        <xdr:cNvSpPr txBox="1">
          <a:spLocks noChangeArrowheads="1"/>
        </xdr:cNvSpPr>
      </xdr:nvSpPr>
      <xdr:spPr>
        <a:xfrm>
          <a:off x="12296775" y="5343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159" name="Text Box 46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160" name="Text Box 43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161" name="Text Box 46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162" name="Text Box 43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0" cy="171450"/>
    <xdr:sp>
      <xdr:nvSpPr>
        <xdr:cNvPr id="163" name="Text Box 10"/>
        <xdr:cNvSpPr txBox="1">
          <a:spLocks noChangeArrowheads="1"/>
        </xdr:cNvSpPr>
      </xdr:nvSpPr>
      <xdr:spPr>
        <a:xfrm>
          <a:off x="12296775" y="5343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0" cy="171450"/>
    <xdr:sp>
      <xdr:nvSpPr>
        <xdr:cNvPr id="164" name="Text Box 11"/>
        <xdr:cNvSpPr txBox="1">
          <a:spLocks noChangeArrowheads="1"/>
        </xdr:cNvSpPr>
      </xdr:nvSpPr>
      <xdr:spPr>
        <a:xfrm>
          <a:off x="12296775" y="5343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171450"/>
    <xdr:sp>
      <xdr:nvSpPr>
        <xdr:cNvPr id="165" name="Text Box 65"/>
        <xdr:cNvSpPr txBox="1">
          <a:spLocks noChangeArrowheads="1"/>
        </xdr:cNvSpPr>
      </xdr:nvSpPr>
      <xdr:spPr>
        <a:xfrm>
          <a:off x="12296775" y="5343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171450"/>
    <xdr:sp>
      <xdr:nvSpPr>
        <xdr:cNvPr id="166" name="Text Box 91"/>
        <xdr:cNvSpPr txBox="1">
          <a:spLocks noChangeArrowheads="1"/>
        </xdr:cNvSpPr>
      </xdr:nvSpPr>
      <xdr:spPr>
        <a:xfrm>
          <a:off x="12296775" y="5343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171450"/>
    <xdr:sp>
      <xdr:nvSpPr>
        <xdr:cNvPr id="167" name="Text Box 65"/>
        <xdr:cNvSpPr txBox="1">
          <a:spLocks noChangeArrowheads="1"/>
        </xdr:cNvSpPr>
      </xdr:nvSpPr>
      <xdr:spPr>
        <a:xfrm>
          <a:off x="12296775" y="5343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171450"/>
    <xdr:sp>
      <xdr:nvSpPr>
        <xdr:cNvPr id="168" name="Text Box 91"/>
        <xdr:cNvSpPr txBox="1">
          <a:spLocks noChangeArrowheads="1"/>
        </xdr:cNvSpPr>
      </xdr:nvSpPr>
      <xdr:spPr>
        <a:xfrm>
          <a:off x="12296775" y="5343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171450"/>
    <xdr:sp>
      <xdr:nvSpPr>
        <xdr:cNvPr id="169" name="Text Box 46"/>
        <xdr:cNvSpPr txBox="1">
          <a:spLocks noChangeArrowheads="1"/>
        </xdr:cNvSpPr>
      </xdr:nvSpPr>
      <xdr:spPr>
        <a:xfrm>
          <a:off x="12296775" y="5343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171450"/>
    <xdr:sp>
      <xdr:nvSpPr>
        <xdr:cNvPr id="170" name="Text Box 43"/>
        <xdr:cNvSpPr txBox="1">
          <a:spLocks noChangeArrowheads="1"/>
        </xdr:cNvSpPr>
      </xdr:nvSpPr>
      <xdr:spPr>
        <a:xfrm>
          <a:off x="12296775" y="5343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171" name="Text Box 68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172" name="Text Box 69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173" name="Text Box 70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174" name="Text Box 71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175" name="Text Box 72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176" name="Text Box 73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177" name="Text Box 46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178" name="Text Box 43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179" name="Text Box 46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180" name="Text Box 43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181" name="Text Box 68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182" name="Text Box 69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183" name="Text Box 70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184" name="Text Box 71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185" name="Text Box 72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186" name="Text Box 73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187" name="Text Box 46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188" name="Text Box 43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189" name="Text Box 46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190" name="Text Box 43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47625"/>
    <xdr:sp>
      <xdr:nvSpPr>
        <xdr:cNvPr id="191" name="Text Box 68"/>
        <xdr:cNvSpPr txBox="1">
          <a:spLocks noChangeArrowheads="1"/>
        </xdr:cNvSpPr>
      </xdr:nvSpPr>
      <xdr:spPr>
        <a:xfrm>
          <a:off x="12296775" y="5343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47625"/>
    <xdr:sp>
      <xdr:nvSpPr>
        <xdr:cNvPr id="192" name="Text Box 69"/>
        <xdr:cNvSpPr txBox="1">
          <a:spLocks noChangeArrowheads="1"/>
        </xdr:cNvSpPr>
      </xdr:nvSpPr>
      <xdr:spPr>
        <a:xfrm>
          <a:off x="12296775" y="5343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47625"/>
    <xdr:sp>
      <xdr:nvSpPr>
        <xdr:cNvPr id="193" name="Text Box 70"/>
        <xdr:cNvSpPr txBox="1">
          <a:spLocks noChangeArrowheads="1"/>
        </xdr:cNvSpPr>
      </xdr:nvSpPr>
      <xdr:spPr>
        <a:xfrm>
          <a:off x="12296775" y="5343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47625"/>
    <xdr:sp>
      <xdr:nvSpPr>
        <xdr:cNvPr id="194" name="Text Box 71"/>
        <xdr:cNvSpPr txBox="1">
          <a:spLocks noChangeArrowheads="1"/>
        </xdr:cNvSpPr>
      </xdr:nvSpPr>
      <xdr:spPr>
        <a:xfrm>
          <a:off x="12296775" y="5343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47625"/>
    <xdr:sp>
      <xdr:nvSpPr>
        <xdr:cNvPr id="195" name="Text Box 72"/>
        <xdr:cNvSpPr txBox="1">
          <a:spLocks noChangeArrowheads="1"/>
        </xdr:cNvSpPr>
      </xdr:nvSpPr>
      <xdr:spPr>
        <a:xfrm>
          <a:off x="12296775" y="5343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47625"/>
    <xdr:sp>
      <xdr:nvSpPr>
        <xdr:cNvPr id="196" name="Text Box 73"/>
        <xdr:cNvSpPr txBox="1">
          <a:spLocks noChangeArrowheads="1"/>
        </xdr:cNvSpPr>
      </xdr:nvSpPr>
      <xdr:spPr>
        <a:xfrm>
          <a:off x="12296775" y="5343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197" name="Text Box 46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198" name="Text Box 43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199" name="Text Box 46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200" name="Text Box 43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0" cy="171450"/>
    <xdr:sp>
      <xdr:nvSpPr>
        <xdr:cNvPr id="201" name="Text Box 10"/>
        <xdr:cNvSpPr txBox="1">
          <a:spLocks noChangeArrowheads="1"/>
        </xdr:cNvSpPr>
      </xdr:nvSpPr>
      <xdr:spPr>
        <a:xfrm>
          <a:off x="12296775" y="5343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0" cy="171450"/>
    <xdr:sp>
      <xdr:nvSpPr>
        <xdr:cNvPr id="202" name="Text Box 11"/>
        <xdr:cNvSpPr txBox="1">
          <a:spLocks noChangeArrowheads="1"/>
        </xdr:cNvSpPr>
      </xdr:nvSpPr>
      <xdr:spPr>
        <a:xfrm>
          <a:off x="12296775" y="5343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171450"/>
    <xdr:sp>
      <xdr:nvSpPr>
        <xdr:cNvPr id="203" name="Text Box 65"/>
        <xdr:cNvSpPr txBox="1">
          <a:spLocks noChangeArrowheads="1"/>
        </xdr:cNvSpPr>
      </xdr:nvSpPr>
      <xdr:spPr>
        <a:xfrm>
          <a:off x="12296775" y="5343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171450"/>
    <xdr:sp>
      <xdr:nvSpPr>
        <xdr:cNvPr id="204" name="Text Box 91"/>
        <xdr:cNvSpPr txBox="1">
          <a:spLocks noChangeArrowheads="1"/>
        </xdr:cNvSpPr>
      </xdr:nvSpPr>
      <xdr:spPr>
        <a:xfrm>
          <a:off x="12296775" y="5343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171450"/>
    <xdr:sp>
      <xdr:nvSpPr>
        <xdr:cNvPr id="205" name="Text Box 65"/>
        <xdr:cNvSpPr txBox="1">
          <a:spLocks noChangeArrowheads="1"/>
        </xdr:cNvSpPr>
      </xdr:nvSpPr>
      <xdr:spPr>
        <a:xfrm>
          <a:off x="12296775" y="5343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171450"/>
    <xdr:sp>
      <xdr:nvSpPr>
        <xdr:cNvPr id="206" name="Text Box 91"/>
        <xdr:cNvSpPr txBox="1">
          <a:spLocks noChangeArrowheads="1"/>
        </xdr:cNvSpPr>
      </xdr:nvSpPr>
      <xdr:spPr>
        <a:xfrm>
          <a:off x="12296775" y="5343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171450"/>
    <xdr:sp>
      <xdr:nvSpPr>
        <xdr:cNvPr id="207" name="Text Box 46"/>
        <xdr:cNvSpPr txBox="1">
          <a:spLocks noChangeArrowheads="1"/>
        </xdr:cNvSpPr>
      </xdr:nvSpPr>
      <xdr:spPr>
        <a:xfrm>
          <a:off x="12296775" y="5343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171450"/>
    <xdr:sp>
      <xdr:nvSpPr>
        <xdr:cNvPr id="208" name="Text Box 43"/>
        <xdr:cNvSpPr txBox="1">
          <a:spLocks noChangeArrowheads="1"/>
        </xdr:cNvSpPr>
      </xdr:nvSpPr>
      <xdr:spPr>
        <a:xfrm>
          <a:off x="12296775" y="5343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209" name="Text Box 68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210" name="Text Box 69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211" name="Text Box 70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212" name="Text Box 71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213" name="Text Box 72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214" name="Text Box 73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215" name="Text Box 46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216" name="Text Box 43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217" name="Text Box 46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218" name="Text Box 43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219" name="Text Box 68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220" name="Text Box 69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221" name="Text Box 70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222" name="Text Box 71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223" name="Text Box 72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224" name="Text Box 73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225" name="Text Box 46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226" name="Text Box 43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227" name="Text Box 46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228" name="Text Box 43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47625"/>
    <xdr:sp>
      <xdr:nvSpPr>
        <xdr:cNvPr id="229" name="Text Box 68"/>
        <xdr:cNvSpPr txBox="1">
          <a:spLocks noChangeArrowheads="1"/>
        </xdr:cNvSpPr>
      </xdr:nvSpPr>
      <xdr:spPr>
        <a:xfrm>
          <a:off x="12296775" y="5343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47625"/>
    <xdr:sp>
      <xdr:nvSpPr>
        <xdr:cNvPr id="230" name="Text Box 69"/>
        <xdr:cNvSpPr txBox="1">
          <a:spLocks noChangeArrowheads="1"/>
        </xdr:cNvSpPr>
      </xdr:nvSpPr>
      <xdr:spPr>
        <a:xfrm>
          <a:off x="12296775" y="5343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47625"/>
    <xdr:sp>
      <xdr:nvSpPr>
        <xdr:cNvPr id="231" name="Text Box 70"/>
        <xdr:cNvSpPr txBox="1">
          <a:spLocks noChangeArrowheads="1"/>
        </xdr:cNvSpPr>
      </xdr:nvSpPr>
      <xdr:spPr>
        <a:xfrm>
          <a:off x="12296775" y="5343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47625"/>
    <xdr:sp>
      <xdr:nvSpPr>
        <xdr:cNvPr id="232" name="Text Box 71"/>
        <xdr:cNvSpPr txBox="1">
          <a:spLocks noChangeArrowheads="1"/>
        </xdr:cNvSpPr>
      </xdr:nvSpPr>
      <xdr:spPr>
        <a:xfrm>
          <a:off x="12296775" y="5343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47625"/>
    <xdr:sp>
      <xdr:nvSpPr>
        <xdr:cNvPr id="233" name="Text Box 72"/>
        <xdr:cNvSpPr txBox="1">
          <a:spLocks noChangeArrowheads="1"/>
        </xdr:cNvSpPr>
      </xdr:nvSpPr>
      <xdr:spPr>
        <a:xfrm>
          <a:off x="12296775" y="5343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47625"/>
    <xdr:sp>
      <xdr:nvSpPr>
        <xdr:cNvPr id="234" name="Text Box 73"/>
        <xdr:cNvSpPr txBox="1">
          <a:spLocks noChangeArrowheads="1"/>
        </xdr:cNvSpPr>
      </xdr:nvSpPr>
      <xdr:spPr>
        <a:xfrm>
          <a:off x="12296775" y="5343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235" name="Text Box 46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236" name="Text Box 43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237" name="Text Box 46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238" name="Text Box 43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0" cy="171450"/>
    <xdr:sp>
      <xdr:nvSpPr>
        <xdr:cNvPr id="239" name="Text Box 10"/>
        <xdr:cNvSpPr txBox="1">
          <a:spLocks noChangeArrowheads="1"/>
        </xdr:cNvSpPr>
      </xdr:nvSpPr>
      <xdr:spPr>
        <a:xfrm>
          <a:off x="12296775" y="5343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0" cy="171450"/>
    <xdr:sp>
      <xdr:nvSpPr>
        <xdr:cNvPr id="240" name="Text Box 11"/>
        <xdr:cNvSpPr txBox="1">
          <a:spLocks noChangeArrowheads="1"/>
        </xdr:cNvSpPr>
      </xdr:nvSpPr>
      <xdr:spPr>
        <a:xfrm>
          <a:off x="12296775" y="5343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171450"/>
    <xdr:sp>
      <xdr:nvSpPr>
        <xdr:cNvPr id="241" name="Text Box 65"/>
        <xdr:cNvSpPr txBox="1">
          <a:spLocks noChangeArrowheads="1"/>
        </xdr:cNvSpPr>
      </xdr:nvSpPr>
      <xdr:spPr>
        <a:xfrm>
          <a:off x="12296775" y="5343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171450"/>
    <xdr:sp>
      <xdr:nvSpPr>
        <xdr:cNvPr id="242" name="Text Box 91"/>
        <xdr:cNvSpPr txBox="1">
          <a:spLocks noChangeArrowheads="1"/>
        </xdr:cNvSpPr>
      </xdr:nvSpPr>
      <xdr:spPr>
        <a:xfrm>
          <a:off x="12296775" y="5343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171450"/>
    <xdr:sp>
      <xdr:nvSpPr>
        <xdr:cNvPr id="243" name="Text Box 65"/>
        <xdr:cNvSpPr txBox="1">
          <a:spLocks noChangeArrowheads="1"/>
        </xdr:cNvSpPr>
      </xdr:nvSpPr>
      <xdr:spPr>
        <a:xfrm>
          <a:off x="12296775" y="5343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171450"/>
    <xdr:sp>
      <xdr:nvSpPr>
        <xdr:cNvPr id="244" name="Text Box 91"/>
        <xdr:cNvSpPr txBox="1">
          <a:spLocks noChangeArrowheads="1"/>
        </xdr:cNvSpPr>
      </xdr:nvSpPr>
      <xdr:spPr>
        <a:xfrm>
          <a:off x="12296775" y="5343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171450"/>
    <xdr:sp>
      <xdr:nvSpPr>
        <xdr:cNvPr id="245" name="Text Box 46"/>
        <xdr:cNvSpPr txBox="1">
          <a:spLocks noChangeArrowheads="1"/>
        </xdr:cNvSpPr>
      </xdr:nvSpPr>
      <xdr:spPr>
        <a:xfrm>
          <a:off x="12296775" y="5343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171450"/>
    <xdr:sp>
      <xdr:nvSpPr>
        <xdr:cNvPr id="246" name="Text Box 43"/>
        <xdr:cNvSpPr txBox="1">
          <a:spLocks noChangeArrowheads="1"/>
        </xdr:cNvSpPr>
      </xdr:nvSpPr>
      <xdr:spPr>
        <a:xfrm>
          <a:off x="12296775" y="5343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247" name="Text Box 68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248" name="Text Box 69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249" name="Text Box 70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250" name="Text Box 71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251" name="Text Box 72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252" name="Text Box 73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253" name="Text Box 46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254" name="Text Box 43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255" name="Text Box 46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256" name="Text Box 43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257" name="Text Box 68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258" name="Text Box 69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259" name="Text Box 70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260" name="Text Box 71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261" name="Text Box 72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262" name="Text Box 73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263" name="Text Box 46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264" name="Text Box 43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265" name="Text Box 46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266" name="Text Box 43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47625"/>
    <xdr:sp>
      <xdr:nvSpPr>
        <xdr:cNvPr id="267" name="Text Box 68"/>
        <xdr:cNvSpPr txBox="1">
          <a:spLocks noChangeArrowheads="1"/>
        </xdr:cNvSpPr>
      </xdr:nvSpPr>
      <xdr:spPr>
        <a:xfrm>
          <a:off x="12296775" y="5343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47625"/>
    <xdr:sp>
      <xdr:nvSpPr>
        <xdr:cNvPr id="268" name="Text Box 69"/>
        <xdr:cNvSpPr txBox="1">
          <a:spLocks noChangeArrowheads="1"/>
        </xdr:cNvSpPr>
      </xdr:nvSpPr>
      <xdr:spPr>
        <a:xfrm>
          <a:off x="12296775" y="5343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47625"/>
    <xdr:sp>
      <xdr:nvSpPr>
        <xdr:cNvPr id="269" name="Text Box 70"/>
        <xdr:cNvSpPr txBox="1">
          <a:spLocks noChangeArrowheads="1"/>
        </xdr:cNvSpPr>
      </xdr:nvSpPr>
      <xdr:spPr>
        <a:xfrm>
          <a:off x="12296775" y="5343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47625"/>
    <xdr:sp>
      <xdr:nvSpPr>
        <xdr:cNvPr id="270" name="Text Box 71"/>
        <xdr:cNvSpPr txBox="1">
          <a:spLocks noChangeArrowheads="1"/>
        </xdr:cNvSpPr>
      </xdr:nvSpPr>
      <xdr:spPr>
        <a:xfrm>
          <a:off x="12296775" y="5343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47625"/>
    <xdr:sp>
      <xdr:nvSpPr>
        <xdr:cNvPr id="271" name="Text Box 72"/>
        <xdr:cNvSpPr txBox="1">
          <a:spLocks noChangeArrowheads="1"/>
        </xdr:cNvSpPr>
      </xdr:nvSpPr>
      <xdr:spPr>
        <a:xfrm>
          <a:off x="12296775" y="5343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47625"/>
    <xdr:sp>
      <xdr:nvSpPr>
        <xdr:cNvPr id="272" name="Text Box 73"/>
        <xdr:cNvSpPr txBox="1">
          <a:spLocks noChangeArrowheads="1"/>
        </xdr:cNvSpPr>
      </xdr:nvSpPr>
      <xdr:spPr>
        <a:xfrm>
          <a:off x="12296775" y="5343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273" name="Text Box 46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274" name="Text Box 43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275" name="Text Box 46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276" name="Text Box 43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0" cy="171450"/>
    <xdr:sp>
      <xdr:nvSpPr>
        <xdr:cNvPr id="277" name="Text Box 10"/>
        <xdr:cNvSpPr txBox="1">
          <a:spLocks noChangeArrowheads="1"/>
        </xdr:cNvSpPr>
      </xdr:nvSpPr>
      <xdr:spPr>
        <a:xfrm>
          <a:off x="12296775" y="5343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0" cy="171450"/>
    <xdr:sp>
      <xdr:nvSpPr>
        <xdr:cNvPr id="278" name="Text Box 11"/>
        <xdr:cNvSpPr txBox="1">
          <a:spLocks noChangeArrowheads="1"/>
        </xdr:cNvSpPr>
      </xdr:nvSpPr>
      <xdr:spPr>
        <a:xfrm>
          <a:off x="12296775" y="5343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171450"/>
    <xdr:sp>
      <xdr:nvSpPr>
        <xdr:cNvPr id="279" name="Text Box 65"/>
        <xdr:cNvSpPr txBox="1">
          <a:spLocks noChangeArrowheads="1"/>
        </xdr:cNvSpPr>
      </xdr:nvSpPr>
      <xdr:spPr>
        <a:xfrm>
          <a:off x="12296775" y="5343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171450"/>
    <xdr:sp>
      <xdr:nvSpPr>
        <xdr:cNvPr id="280" name="Text Box 91"/>
        <xdr:cNvSpPr txBox="1">
          <a:spLocks noChangeArrowheads="1"/>
        </xdr:cNvSpPr>
      </xdr:nvSpPr>
      <xdr:spPr>
        <a:xfrm>
          <a:off x="12296775" y="5343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171450"/>
    <xdr:sp>
      <xdr:nvSpPr>
        <xdr:cNvPr id="281" name="Text Box 65"/>
        <xdr:cNvSpPr txBox="1">
          <a:spLocks noChangeArrowheads="1"/>
        </xdr:cNvSpPr>
      </xdr:nvSpPr>
      <xdr:spPr>
        <a:xfrm>
          <a:off x="12296775" y="5343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171450"/>
    <xdr:sp>
      <xdr:nvSpPr>
        <xdr:cNvPr id="282" name="Text Box 91"/>
        <xdr:cNvSpPr txBox="1">
          <a:spLocks noChangeArrowheads="1"/>
        </xdr:cNvSpPr>
      </xdr:nvSpPr>
      <xdr:spPr>
        <a:xfrm>
          <a:off x="12296775" y="5343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171450"/>
    <xdr:sp>
      <xdr:nvSpPr>
        <xdr:cNvPr id="283" name="Text Box 46"/>
        <xdr:cNvSpPr txBox="1">
          <a:spLocks noChangeArrowheads="1"/>
        </xdr:cNvSpPr>
      </xdr:nvSpPr>
      <xdr:spPr>
        <a:xfrm>
          <a:off x="12296775" y="5343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171450"/>
    <xdr:sp>
      <xdr:nvSpPr>
        <xdr:cNvPr id="284" name="Text Box 43"/>
        <xdr:cNvSpPr txBox="1">
          <a:spLocks noChangeArrowheads="1"/>
        </xdr:cNvSpPr>
      </xdr:nvSpPr>
      <xdr:spPr>
        <a:xfrm>
          <a:off x="12296775" y="5343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285" name="Text Box 68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286" name="Text Box 69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287" name="Text Box 70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288" name="Text Box 71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289" name="Text Box 72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290" name="Text Box 73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291" name="Text Box 46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292" name="Text Box 43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293" name="Text Box 46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294" name="Text Box 43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295" name="Text Box 68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296" name="Text Box 69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297" name="Text Box 70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298" name="Text Box 71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299" name="Text Box 72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66675"/>
    <xdr:sp>
      <xdr:nvSpPr>
        <xdr:cNvPr id="300" name="Text Box 73"/>
        <xdr:cNvSpPr txBox="1">
          <a:spLocks noChangeArrowheads="1"/>
        </xdr:cNvSpPr>
      </xdr:nvSpPr>
      <xdr:spPr>
        <a:xfrm>
          <a:off x="12296775" y="53435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301" name="Text Box 46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302" name="Text Box 43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303" name="Text Box 46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5725" cy="28575"/>
    <xdr:sp>
      <xdr:nvSpPr>
        <xdr:cNvPr id="304" name="Text Box 43"/>
        <xdr:cNvSpPr txBox="1">
          <a:spLocks noChangeArrowheads="1"/>
        </xdr:cNvSpPr>
      </xdr:nvSpPr>
      <xdr:spPr>
        <a:xfrm>
          <a:off x="12296775" y="534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305" name="Text Box 68"/>
        <xdr:cNvSpPr txBox="1">
          <a:spLocks noChangeArrowheads="1"/>
        </xdr:cNvSpPr>
      </xdr:nvSpPr>
      <xdr:spPr>
        <a:xfrm>
          <a:off x="3781425" y="32575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306" name="Text Box 69"/>
        <xdr:cNvSpPr txBox="1">
          <a:spLocks noChangeArrowheads="1"/>
        </xdr:cNvSpPr>
      </xdr:nvSpPr>
      <xdr:spPr>
        <a:xfrm>
          <a:off x="3781425" y="32575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307" name="Text Box 70"/>
        <xdr:cNvSpPr txBox="1">
          <a:spLocks noChangeArrowheads="1"/>
        </xdr:cNvSpPr>
      </xdr:nvSpPr>
      <xdr:spPr>
        <a:xfrm>
          <a:off x="3781425" y="32575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308" name="Text Box 71"/>
        <xdr:cNvSpPr txBox="1">
          <a:spLocks noChangeArrowheads="1"/>
        </xdr:cNvSpPr>
      </xdr:nvSpPr>
      <xdr:spPr>
        <a:xfrm>
          <a:off x="3781425" y="32575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309" name="Text Box 72"/>
        <xdr:cNvSpPr txBox="1">
          <a:spLocks noChangeArrowheads="1"/>
        </xdr:cNvSpPr>
      </xdr:nvSpPr>
      <xdr:spPr>
        <a:xfrm>
          <a:off x="3781425" y="32575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310" name="Text Box 73"/>
        <xdr:cNvSpPr txBox="1">
          <a:spLocks noChangeArrowheads="1"/>
        </xdr:cNvSpPr>
      </xdr:nvSpPr>
      <xdr:spPr>
        <a:xfrm>
          <a:off x="3781425" y="32575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311" name="Text Box 46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312" name="Text Box 43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313" name="Text Box 46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314" name="Text Box 43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</xdr:row>
      <xdr:rowOff>0</xdr:rowOff>
    </xdr:from>
    <xdr:ext cx="0" cy="161925"/>
    <xdr:sp>
      <xdr:nvSpPr>
        <xdr:cNvPr id="315" name="Text Box 10"/>
        <xdr:cNvSpPr txBox="1">
          <a:spLocks noChangeArrowheads="1"/>
        </xdr:cNvSpPr>
      </xdr:nvSpPr>
      <xdr:spPr>
        <a:xfrm>
          <a:off x="1238250" y="3257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</xdr:row>
      <xdr:rowOff>0</xdr:rowOff>
    </xdr:from>
    <xdr:ext cx="0" cy="161925"/>
    <xdr:sp>
      <xdr:nvSpPr>
        <xdr:cNvPr id="316" name="Text Box 11"/>
        <xdr:cNvSpPr txBox="1">
          <a:spLocks noChangeArrowheads="1"/>
        </xdr:cNvSpPr>
      </xdr:nvSpPr>
      <xdr:spPr>
        <a:xfrm>
          <a:off x="1238250" y="3257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317" name="Text Box 65"/>
        <xdr:cNvSpPr txBox="1">
          <a:spLocks noChangeArrowheads="1"/>
        </xdr:cNvSpPr>
      </xdr:nvSpPr>
      <xdr:spPr>
        <a:xfrm>
          <a:off x="3781425" y="3257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318" name="Text Box 91"/>
        <xdr:cNvSpPr txBox="1">
          <a:spLocks noChangeArrowheads="1"/>
        </xdr:cNvSpPr>
      </xdr:nvSpPr>
      <xdr:spPr>
        <a:xfrm>
          <a:off x="3781425" y="3257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319" name="Text Box 65"/>
        <xdr:cNvSpPr txBox="1">
          <a:spLocks noChangeArrowheads="1"/>
        </xdr:cNvSpPr>
      </xdr:nvSpPr>
      <xdr:spPr>
        <a:xfrm>
          <a:off x="3781425" y="3257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320" name="Text Box 91"/>
        <xdr:cNvSpPr txBox="1">
          <a:spLocks noChangeArrowheads="1"/>
        </xdr:cNvSpPr>
      </xdr:nvSpPr>
      <xdr:spPr>
        <a:xfrm>
          <a:off x="3781425" y="3257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61925"/>
    <xdr:sp>
      <xdr:nvSpPr>
        <xdr:cNvPr id="321" name="Text Box 46"/>
        <xdr:cNvSpPr txBox="1">
          <a:spLocks noChangeArrowheads="1"/>
        </xdr:cNvSpPr>
      </xdr:nvSpPr>
      <xdr:spPr>
        <a:xfrm>
          <a:off x="4495800" y="3257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61925"/>
    <xdr:sp>
      <xdr:nvSpPr>
        <xdr:cNvPr id="322" name="Text Box 43"/>
        <xdr:cNvSpPr txBox="1">
          <a:spLocks noChangeArrowheads="1"/>
        </xdr:cNvSpPr>
      </xdr:nvSpPr>
      <xdr:spPr>
        <a:xfrm>
          <a:off x="4495800" y="3257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323" name="Text Box 68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324" name="Text Box 69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325" name="Text Box 70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326" name="Text Box 71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327" name="Text Box 72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328" name="Text Box 73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329" name="Text Box 46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330" name="Text Box 43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331" name="Text Box 46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332" name="Text Box 43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333" name="Text Box 68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334" name="Text Box 69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335" name="Text Box 70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336" name="Text Box 71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337" name="Text Box 72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338" name="Text Box 73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339" name="Text Box 46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340" name="Text Box 43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341" name="Text Box 46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342" name="Text Box 43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343" name="Text Box 68"/>
        <xdr:cNvSpPr txBox="1">
          <a:spLocks noChangeArrowheads="1"/>
        </xdr:cNvSpPr>
      </xdr:nvSpPr>
      <xdr:spPr>
        <a:xfrm>
          <a:off x="3781425" y="32575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344" name="Text Box 69"/>
        <xdr:cNvSpPr txBox="1">
          <a:spLocks noChangeArrowheads="1"/>
        </xdr:cNvSpPr>
      </xdr:nvSpPr>
      <xdr:spPr>
        <a:xfrm>
          <a:off x="3781425" y="32575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345" name="Text Box 70"/>
        <xdr:cNvSpPr txBox="1">
          <a:spLocks noChangeArrowheads="1"/>
        </xdr:cNvSpPr>
      </xdr:nvSpPr>
      <xdr:spPr>
        <a:xfrm>
          <a:off x="3781425" y="32575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346" name="Text Box 71"/>
        <xdr:cNvSpPr txBox="1">
          <a:spLocks noChangeArrowheads="1"/>
        </xdr:cNvSpPr>
      </xdr:nvSpPr>
      <xdr:spPr>
        <a:xfrm>
          <a:off x="3781425" y="32575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347" name="Text Box 72"/>
        <xdr:cNvSpPr txBox="1">
          <a:spLocks noChangeArrowheads="1"/>
        </xdr:cNvSpPr>
      </xdr:nvSpPr>
      <xdr:spPr>
        <a:xfrm>
          <a:off x="3781425" y="32575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348" name="Text Box 73"/>
        <xdr:cNvSpPr txBox="1">
          <a:spLocks noChangeArrowheads="1"/>
        </xdr:cNvSpPr>
      </xdr:nvSpPr>
      <xdr:spPr>
        <a:xfrm>
          <a:off x="3781425" y="32575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349" name="Text Box 46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350" name="Text Box 43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351" name="Text Box 46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352" name="Text Box 43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</xdr:row>
      <xdr:rowOff>0</xdr:rowOff>
    </xdr:from>
    <xdr:ext cx="0" cy="161925"/>
    <xdr:sp>
      <xdr:nvSpPr>
        <xdr:cNvPr id="353" name="Text Box 10"/>
        <xdr:cNvSpPr txBox="1">
          <a:spLocks noChangeArrowheads="1"/>
        </xdr:cNvSpPr>
      </xdr:nvSpPr>
      <xdr:spPr>
        <a:xfrm>
          <a:off x="1238250" y="3257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</xdr:row>
      <xdr:rowOff>0</xdr:rowOff>
    </xdr:from>
    <xdr:ext cx="0" cy="161925"/>
    <xdr:sp>
      <xdr:nvSpPr>
        <xdr:cNvPr id="354" name="Text Box 11"/>
        <xdr:cNvSpPr txBox="1">
          <a:spLocks noChangeArrowheads="1"/>
        </xdr:cNvSpPr>
      </xdr:nvSpPr>
      <xdr:spPr>
        <a:xfrm>
          <a:off x="1238250" y="3257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355" name="Text Box 65"/>
        <xdr:cNvSpPr txBox="1">
          <a:spLocks noChangeArrowheads="1"/>
        </xdr:cNvSpPr>
      </xdr:nvSpPr>
      <xdr:spPr>
        <a:xfrm>
          <a:off x="3781425" y="3257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356" name="Text Box 91"/>
        <xdr:cNvSpPr txBox="1">
          <a:spLocks noChangeArrowheads="1"/>
        </xdr:cNvSpPr>
      </xdr:nvSpPr>
      <xdr:spPr>
        <a:xfrm>
          <a:off x="3781425" y="3257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357" name="Text Box 65"/>
        <xdr:cNvSpPr txBox="1">
          <a:spLocks noChangeArrowheads="1"/>
        </xdr:cNvSpPr>
      </xdr:nvSpPr>
      <xdr:spPr>
        <a:xfrm>
          <a:off x="3781425" y="3257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358" name="Text Box 91"/>
        <xdr:cNvSpPr txBox="1">
          <a:spLocks noChangeArrowheads="1"/>
        </xdr:cNvSpPr>
      </xdr:nvSpPr>
      <xdr:spPr>
        <a:xfrm>
          <a:off x="3781425" y="3257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61925"/>
    <xdr:sp>
      <xdr:nvSpPr>
        <xdr:cNvPr id="359" name="Text Box 46"/>
        <xdr:cNvSpPr txBox="1">
          <a:spLocks noChangeArrowheads="1"/>
        </xdr:cNvSpPr>
      </xdr:nvSpPr>
      <xdr:spPr>
        <a:xfrm>
          <a:off x="4495800" y="3257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61925"/>
    <xdr:sp>
      <xdr:nvSpPr>
        <xdr:cNvPr id="360" name="Text Box 43"/>
        <xdr:cNvSpPr txBox="1">
          <a:spLocks noChangeArrowheads="1"/>
        </xdr:cNvSpPr>
      </xdr:nvSpPr>
      <xdr:spPr>
        <a:xfrm>
          <a:off x="4495800" y="3257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361" name="Text Box 68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362" name="Text Box 69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363" name="Text Box 70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364" name="Text Box 71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365" name="Text Box 72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366" name="Text Box 73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367" name="Text Box 46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368" name="Text Box 43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369" name="Text Box 46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370" name="Text Box 43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371" name="Text Box 68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372" name="Text Box 69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373" name="Text Box 70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374" name="Text Box 71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375" name="Text Box 72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376" name="Text Box 73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377" name="Text Box 46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378" name="Text Box 43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379" name="Text Box 46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380" name="Text Box 43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381" name="Text Box 68"/>
        <xdr:cNvSpPr txBox="1">
          <a:spLocks noChangeArrowheads="1"/>
        </xdr:cNvSpPr>
      </xdr:nvSpPr>
      <xdr:spPr>
        <a:xfrm>
          <a:off x="3781425" y="32575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382" name="Text Box 69"/>
        <xdr:cNvSpPr txBox="1">
          <a:spLocks noChangeArrowheads="1"/>
        </xdr:cNvSpPr>
      </xdr:nvSpPr>
      <xdr:spPr>
        <a:xfrm>
          <a:off x="3781425" y="32575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383" name="Text Box 70"/>
        <xdr:cNvSpPr txBox="1">
          <a:spLocks noChangeArrowheads="1"/>
        </xdr:cNvSpPr>
      </xdr:nvSpPr>
      <xdr:spPr>
        <a:xfrm>
          <a:off x="3781425" y="32575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384" name="Text Box 71"/>
        <xdr:cNvSpPr txBox="1">
          <a:spLocks noChangeArrowheads="1"/>
        </xdr:cNvSpPr>
      </xdr:nvSpPr>
      <xdr:spPr>
        <a:xfrm>
          <a:off x="3781425" y="32575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385" name="Text Box 72"/>
        <xdr:cNvSpPr txBox="1">
          <a:spLocks noChangeArrowheads="1"/>
        </xdr:cNvSpPr>
      </xdr:nvSpPr>
      <xdr:spPr>
        <a:xfrm>
          <a:off x="3781425" y="32575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386" name="Text Box 73"/>
        <xdr:cNvSpPr txBox="1">
          <a:spLocks noChangeArrowheads="1"/>
        </xdr:cNvSpPr>
      </xdr:nvSpPr>
      <xdr:spPr>
        <a:xfrm>
          <a:off x="3781425" y="32575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387" name="Text Box 46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388" name="Text Box 43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389" name="Text Box 46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390" name="Text Box 43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</xdr:row>
      <xdr:rowOff>0</xdr:rowOff>
    </xdr:from>
    <xdr:ext cx="0" cy="161925"/>
    <xdr:sp>
      <xdr:nvSpPr>
        <xdr:cNvPr id="391" name="Text Box 10"/>
        <xdr:cNvSpPr txBox="1">
          <a:spLocks noChangeArrowheads="1"/>
        </xdr:cNvSpPr>
      </xdr:nvSpPr>
      <xdr:spPr>
        <a:xfrm>
          <a:off x="1238250" y="3257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</xdr:row>
      <xdr:rowOff>0</xdr:rowOff>
    </xdr:from>
    <xdr:ext cx="0" cy="161925"/>
    <xdr:sp>
      <xdr:nvSpPr>
        <xdr:cNvPr id="392" name="Text Box 11"/>
        <xdr:cNvSpPr txBox="1">
          <a:spLocks noChangeArrowheads="1"/>
        </xdr:cNvSpPr>
      </xdr:nvSpPr>
      <xdr:spPr>
        <a:xfrm>
          <a:off x="1238250" y="3257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393" name="Text Box 65"/>
        <xdr:cNvSpPr txBox="1">
          <a:spLocks noChangeArrowheads="1"/>
        </xdr:cNvSpPr>
      </xdr:nvSpPr>
      <xdr:spPr>
        <a:xfrm>
          <a:off x="3781425" y="3257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394" name="Text Box 91"/>
        <xdr:cNvSpPr txBox="1">
          <a:spLocks noChangeArrowheads="1"/>
        </xdr:cNvSpPr>
      </xdr:nvSpPr>
      <xdr:spPr>
        <a:xfrm>
          <a:off x="3781425" y="3257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395" name="Text Box 65"/>
        <xdr:cNvSpPr txBox="1">
          <a:spLocks noChangeArrowheads="1"/>
        </xdr:cNvSpPr>
      </xdr:nvSpPr>
      <xdr:spPr>
        <a:xfrm>
          <a:off x="3781425" y="3257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396" name="Text Box 91"/>
        <xdr:cNvSpPr txBox="1">
          <a:spLocks noChangeArrowheads="1"/>
        </xdr:cNvSpPr>
      </xdr:nvSpPr>
      <xdr:spPr>
        <a:xfrm>
          <a:off x="3781425" y="3257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61925"/>
    <xdr:sp>
      <xdr:nvSpPr>
        <xdr:cNvPr id="397" name="Text Box 46"/>
        <xdr:cNvSpPr txBox="1">
          <a:spLocks noChangeArrowheads="1"/>
        </xdr:cNvSpPr>
      </xdr:nvSpPr>
      <xdr:spPr>
        <a:xfrm>
          <a:off x="4495800" y="3257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61925"/>
    <xdr:sp>
      <xdr:nvSpPr>
        <xdr:cNvPr id="398" name="Text Box 43"/>
        <xdr:cNvSpPr txBox="1">
          <a:spLocks noChangeArrowheads="1"/>
        </xdr:cNvSpPr>
      </xdr:nvSpPr>
      <xdr:spPr>
        <a:xfrm>
          <a:off x="4495800" y="3257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399" name="Text Box 68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400" name="Text Box 69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401" name="Text Box 70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402" name="Text Box 71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403" name="Text Box 72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404" name="Text Box 73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405" name="Text Box 46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406" name="Text Box 43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407" name="Text Box 46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408" name="Text Box 43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409" name="Text Box 68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410" name="Text Box 69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411" name="Text Box 70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412" name="Text Box 71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413" name="Text Box 72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414" name="Text Box 73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415" name="Text Box 46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416" name="Text Box 43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417" name="Text Box 46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418" name="Text Box 43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419" name="Text Box 68"/>
        <xdr:cNvSpPr txBox="1">
          <a:spLocks noChangeArrowheads="1"/>
        </xdr:cNvSpPr>
      </xdr:nvSpPr>
      <xdr:spPr>
        <a:xfrm>
          <a:off x="3781425" y="32575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420" name="Text Box 69"/>
        <xdr:cNvSpPr txBox="1">
          <a:spLocks noChangeArrowheads="1"/>
        </xdr:cNvSpPr>
      </xdr:nvSpPr>
      <xdr:spPr>
        <a:xfrm>
          <a:off x="3781425" y="32575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421" name="Text Box 70"/>
        <xdr:cNvSpPr txBox="1">
          <a:spLocks noChangeArrowheads="1"/>
        </xdr:cNvSpPr>
      </xdr:nvSpPr>
      <xdr:spPr>
        <a:xfrm>
          <a:off x="3781425" y="32575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422" name="Text Box 71"/>
        <xdr:cNvSpPr txBox="1">
          <a:spLocks noChangeArrowheads="1"/>
        </xdr:cNvSpPr>
      </xdr:nvSpPr>
      <xdr:spPr>
        <a:xfrm>
          <a:off x="3781425" y="32575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423" name="Text Box 72"/>
        <xdr:cNvSpPr txBox="1">
          <a:spLocks noChangeArrowheads="1"/>
        </xdr:cNvSpPr>
      </xdr:nvSpPr>
      <xdr:spPr>
        <a:xfrm>
          <a:off x="3781425" y="32575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424" name="Text Box 73"/>
        <xdr:cNvSpPr txBox="1">
          <a:spLocks noChangeArrowheads="1"/>
        </xdr:cNvSpPr>
      </xdr:nvSpPr>
      <xdr:spPr>
        <a:xfrm>
          <a:off x="3781425" y="32575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425" name="Text Box 46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426" name="Text Box 43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427" name="Text Box 46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428" name="Text Box 43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</xdr:row>
      <xdr:rowOff>0</xdr:rowOff>
    </xdr:from>
    <xdr:ext cx="0" cy="161925"/>
    <xdr:sp>
      <xdr:nvSpPr>
        <xdr:cNvPr id="429" name="Text Box 10"/>
        <xdr:cNvSpPr txBox="1">
          <a:spLocks noChangeArrowheads="1"/>
        </xdr:cNvSpPr>
      </xdr:nvSpPr>
      <xdr:spPr>
        <a:xfrm>
          <a:off x="1238250" y="3257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</xdr:row>
      <xdr:rowOff>0</xdr:rowOff>
    </xdr:from>
    <xdr:ext cx="0" cy="161925"/>
    <xdr:sp>
      <xdr:nvSpPr>
        <xdr:cNvPr id="430" name="Text Box 11"/>
        <xdr:cNvSpPr txBox="1">
          <a:spLocks noChangeArrowheads="1"/>
        </xdr:cNvSpPr>
      </xdr:nvSpPr>
      <xdr:spPr>
        <a:xfrm>
          <a:off x="1238250" y="3257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431" name="Text Box 65"/>
        <xdr:cNvSpPr txBox="1">
          <a:spLocks noChangeArrowheads="1"/>
        </xdr:cNvSpPr>
      </xdr:nvSpPr>
      <xdr:spPr>
        <a:xfrm>
          <a:off x="3781425" y="3257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432" name="Text Box 91"/>
        <xdr:cNvSpPr txBox="1">
          <a:spLocks noChangeArrowheads="1"/>
        </xdr:cNvSpPr>
      </xdr:nvSpPr>
      <xdr:spPr>
        <a:xfrm>
          <a:off x="3781425" y="3257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433" name="Text Box 65"/>
        <xdr:cNvSpPr txBox="1">
          <a:spLocks noChangeArrowheads="1"/>
        </xdr:cNvSpPr>
      </xdr:nvSpPr>
      <xdr:spPr>
        <a:xfrm>
          <a:off x="3781425" y="3257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434" name="Text Box 91"/>
        <xdr:cNvSpPr txBox="1">
          <a:spLocks noChangeArrowheads="1"/>
        </xdr:cNvSpPr>
      </xdr:nvSpPr>
      <xdr:spPr>
        <a:xfrm>
          <a:off x="3781425" y="3257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61925"/>
    <xdr:sp>
      <xdr:nvSpPr>
        <xdr:cNvPr id="435" name="Text Box 46"/>
        <xdr:cNvSpPr txBox="1">
          <a:spLocks noChangeArrowheads="1"/>
        </xdr:cNvSpPr>
      </xdr:nvSpPr>
      <xdr:spPr>
        <a:xfrm>
          <a:off x="4495800" y="3257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61925"/>
    <xdr:sp>
      <xdr:nvSpPr>
        <xdr:cNvPr id="436" name="Text Box 43"/>
        <xdr:cNvSpPr txBox="1">
          <a:spLocks noChangeArrowheads="1"/>
        </xdr:cNvSpPr>
      </xdr:nvSpPr>
      <xdr:spPr>
        <a:xfrm>
          <a:off x="4495800" y="3257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437" name="Text Box 68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438" name="Text Box 69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439" name="Text Box 70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440" name="Text Box 71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441" name="Text Box 72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442" name="Text Box 73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443" name="Text Box 46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444" name="Text Box 43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445" name="Text Box 46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446" name="Text Box 43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447" name="Text Box 68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448" name="Text Box 69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449" name="Text Box 70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450" name="Text Box 71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451" name="Text Box 72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452" name="Text Box 73"/>
        <xdr:cNvSpPr txBox="1">
          <a:spLocks noChangeArrowheads="1"/>
        </xdr:cNvSpPr>
      </xdr:nvSpPr>
      <xdr:spPr>
        <a:xfrm>
          <a:off x="3781425" y="3257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453" name="Text Box 46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454" name="Text Box 43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455" name="Text Box 46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456" name="Text Box 43"/>
        <xdr:cNvSpPr txBox="1">
          <a:spLocks noChangeArrowheads="1"/>
        </xdr:cNvSpPr>
      </xdr:nvSpPr>
      <xdr:spPr>
        <a:xfrm>
          <a:off x="3781425" y="3257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3"/>
  <sheetViews>
    <sheetView tabSelected="1" zoomScalePageLayoutView="0" workbookViewId="0" topLeftCell="A21">
      <selection activeCell="O16" sqref="O16"/>
    </sheetView>
  </sheetViews>
  <sheetFormatPr defaultColWidth="9.00390625" defaultRowHeight="12.75"/>
  <cols>
    <col min="1" max="1" width="4.375" style="1" customWidth="1"/>
    <col min="2" max="2" width="45.25390625" style="1" customWidth="1"/>
    <col min="3" max="4" width="9.375" style="1" customWidth="1"/>
    <col min="5" max="5" width="10.75390625" style="1" customWidth="1"/>
    <col min="6" max="6" width="8.75390625" style="1" customWidth="1"/>
    <col min="7" max="7" width="9.875" style="1" customWidth="1"/>
    <col min="8" max="8" width="9.125" style="1" customWidth="1"/>
    <col min="9" max="9" width="10.75390625" style="1" customWidth="1"/>
    <col min="10" max="10" width="9.125" style="1" customWidth="1"/>
    <col min="11" max="11" width="11.375" style="1" customWidth="1"/>
    <col min="12" max="12" width="14.125" style="1" customWidth="1"/>
    <col min="13" max="16384" width="9.125" style="1" customWidth="1"/>
  </cols>
  <sheetData>
    <row r="2" spans="2:12" ht="18" customHeight="1">
      <c r="B2" s="3" t="s">
        <v>43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6.5" customHeight="1">
      <c r="B3" s="3" t="s">
        <v>29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ht="13.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21" customHeight="1">
      <c r="B5" s="3"/>
      <c r="C5" s="4" t="s">
        <v>56</v>
      </c>
      <c r="D5" s="4"/>
      <c r="E5" s="4"/>
      <c r="F5" s="4"/>
      <c r="G5" s="4"/>
      <c r="H5" s="3"/>
      <c r="I5" s="3"/>
      <c r="J5" s="3"/>
      <c r="K5" s="5"/>
      <c r="L5" s="3"/>
    </row>
    <row r="6" spans="2:12" ht="13.5">
      <c r="B6" s="3"/>
      <c r="C6" s="3" t="s">
        <v>57</v>
      </c>
      <c r="D6" s="3"/>
      <c r="E6" s="3"/>
      <c r="F6" s="3"/>
      <c r="G6" s="3"/>
      <c r="H6" s="3"/>
      <c r="I6" s="3"/>
      <c r="J6" s="3"/>
      <c r="K6" s="3"/>
      <c r="L6" s="3"/>
    </row>
    <row r="7" spans="2:12" ht="19.5" customHeight="1">
      <c r="B7" s="3"/>
      <c r="C7" s="3"/>
      <c r="D7" s="3"/>
      <c r="E7" s="3"/>
      <c r="F7" s="3"/>
      <c r="G7" s="3"/>
      <c r="H7" s="3"/>
      <c r="I7" s="3"/>
      <c r="J7" s="3"/>
      <c r="K7" s="6"/>
      <c r="L7" s="3"/>
    </row>
    <row r="8" spans="1:12" ht="13.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42.75" customHeight="1">
      <c r="A9" s="265" t="s">
        <v>1</v>
      </c>
      <c r="B9" s="267" t="s">
        <v>16</v>
      </c>
      <c r="C9" s="267" t="s">
        <v>8</v>
      </c>
      <c r="D9" s="261" t="s">
        <v>17</v>
      </c>
      <c r="E9" s="262"/>
      <c r="F9" s="257" t="s">
        <v>12</v>
      </c>
      <c r="G9" s="258"/>
      <c r="H9" s="259" t="s">
        <v>11</v>
      </c>
      <c r="I9" s="260"/>
      <c r="J9" s="259" t="s">
        <v>18</v>
      </c>
      <c r="K9" s="260"/>
      <c r="L9" s="253" t="s">
        <v>7</v>
      </c>
    </row>
    <row r="10" spans="1:12" ht="72" customHeight="1">
      <c r="A10" s="266"/>
      <c r="B10" s="268"/>
      <c r="C10" s="268"/>
      <c r="D10" s="8" t="s">
        <v>19</v>
      </c>
      <c r="E10" s="8" t="s">
        <v>0</v>
      </c>
      <c r="F10" s="9" t="s">
        <v>13</v>
      </c>
      <c r="G10" s="10" t="s">
        <v>7</v>
      </c>
      <c r="H10" s="11" t="s">
        <v>13</v>
      </c>
      <c r="I10" s="10" t="s">
        <v>7</v>
      </c>
      <c r="J10" s="11" t="s">
        <v>13</v>
      </c>
      <c r="K10" s="10" t="s">
        <v>7</v>
      </c>
      <c r="L10" s="254"/>
    </row>
    <row r="11" spans="1:12" ht="13.5">
      <c r="A11" s="12" t="s">
        <v>14</v>
      </c>
      <c r="B11" s="12">
        <v>2</v>
      </c>
      <c r="C11" s="13">
        <v>3</v>
      </c>
      <c r="D11" s="14" t="s">
        <v>20</v>
      </c>
      <c r="E11" s="15">
        <v>5</v>
      </c>
      <c r="F11" s="13">
        <v>6</v>
      </c>
      <c r="G11" s="15">
        <v>7</v>
      </c>
      <c r="H11" s="13">
        <v>8</v>
      </c>
      <c r="I11" s="15">
        <v>9</v>
      </c>
      <c r="J11" s="15">
        <v>10</v>
      </c>
      <c r="K11" s="15">
        <v>11</v>
      </c>
      <c r="L11" s="12">
        <v>12</v>
      </c>
    </row>
    <row r="12" spans="1:12" ht="15.75">
      <c r="A12" s="170"/>
      <c r="B12" s="263" t="s">
        <v>104</v>
      </c>
      <c r="C12" s="264"/>
      <c r="D12" s="264"/>
      <c r="E12" s="264"/>
      <c r="F12" s="91"/>
      <c r="G12" s="92"/>
      <c r="H12" s="93"/>
      <c r="I12" s="92"/>
      <c r="J12" s="92"/>
      <c r="K12" s="92"/>
      <c r="L12" s="94"/>
    </row>
    <row r="13" spans="1:12" ht="27">
      <c r="A13" s="171">
        <v>1</v>
      </c>
      <c r="B13" s="117" t="s">
        <v>100</v>
      </c>
      <c r="C13" s="99" t="s">
        <v>6</v>
      </c>
      <c r="D13" s="88"/>
      <c r="E13" s="88">
        <v>30</v>
      </c>
      <c r="F13" s="32"/>
      <c r="G13" s="32"/>
      <c r="H13" s="32"/>
      <c r="I13" s="32"/>
      <c r="J13" s="32"/>
      <c r="K13" s="32"/>
      <c r="L13" s="32"/>
    </row>
    <row r="14" spans="1:12" ht="13.5">
      <c r="A14" s="172"/>
      <c r="B14" s="80" t="s">
        <v>3</v>
      </c>
      <c r="C14" s="152" t="s">
        <v>2</v>
      </c>
      <c r="D14" s="143">
        <v>1</v>
      </c>
      <c r="E14" s="144">
        <f>E13*D14</f>
        <v>30</v>
      </c>
      <c r="F14" s="144"/>
      <c r="G14" s="133"/>
      <c r="H14" s="144"/>
      <c r="I14" s="133">
        <f>H14*E14</f>
        <v>0</v>
      </c>
      <c r="J14" s="144"/>
      <c r="K14" s="144"/>
      <c r="L14" s="133">
        <f>K14+I14+G14</f>
        <v>0</v>
      </c>
    </row>
    <row r="15" spans="1:12" ht="13.5">
      <c r="A15" s="172"/>
      <c r="B15" s="119" t="s">
        <v>101</v>
      </c>
      <c r="C15" s="61" t="s">
        <v>4</v>
      </c>
      <c r="D15" s="173">
        <v>0.036</v>
      </c>
      <c r="E15" s="34">
        <f>E13*D15</f>
        <v>1.0799999999999998</v>
      </c>
      <c r="F15" s="32"/>
      <c r="G15" s="32">
        <f>F15*E15</f>
        <v>0</v>
      </c>
      <c r="H15" s="32"/>
      <c r="I15" s="32"/>
      <c r="J15" s="32"/>
      <c r="K15" s="32"/>
      <c r="L15" s="32">
        <f>G15</f>
        <v>0</v>
      </c>
    </row>
    <row r="16" spans="1:12" ht="27">
      <c r="A16" s="171">
        <v>2</v>
      </c>
      <c r="B16" s="117" t="s">
        <v>170</v>
      </c>
      <c r="C16" s="99" t="s">
        <v>5</v>
      </c>
      <c r="D16" s="88"/>
      <c r="E16" s="88">
        <v>135</v>
      </c>
      <c r="F16" s="32"/>
      <c r="G16" s="32"/>
      <c r="H16" s="32"/>
      <c r="I16" s="32"/>
      <c r="J16" s="32"/>
      <c r="K16" s="32"/>
      <c r="L16" s="32"/>
    </row>
    <row r="17" spans="1:12" ht="13.5">
      <c r="A17" s="172"/>
      <c r="B17" s="80" t="s">
        <v>3</v>
      </c>
      <c r="C17" s="152" t="s">
        <v>2</v>
      </c>
      <c r="D17" s="143">
        <v>1</v>
      </c>
      <c r="E17" s="144">
        <f>E16*D17</f>
        <v>135</v>
      </c>
      <c r="F17" s="144"/>
      <c r="G17" s="133"/>
      <c r="H17" s="144"/>
      <c r="I17" s="133">
        <f>H17*E17</f>
        <v>0</v>
      </c>
      <c r="J17" s="144"/>
      <c r="K17" s="144"/>
      <c r="L17" s="133">
        <f>K17+I17+G17</f>
        <v>0</v>
      </c>
    </row>
    <row r="18" spans="1:12" ht="13.5">
      <c r="A18" s="172"/>
      <c r="B18" s="119" t="s">
        <v>102</v>
      </c>
      <c r="C18" s="61" t="s">
        <v>23</v>
      </c>
      <c r="D18" s="34"/>
      <c r="E18" s="34">
        <v>60</v>
      </c>
      <c r="F18" s="32"/>
      <c r="G18" s="32">
        <f>F18*E18</f>
        <v>0</v>
      </c>
      <c r="H18" s="32"/>
      <c r="I18" s="32"/>
      <c r="J18" s="32"/>
      <c r="K18" s="32"/>
      <c r="L18" s="32">
        <f>G18</f>
        <v>0</v>
      </c>
    </row>
    <row r="19" spans="1:12" ht="13.5">
      <c r="A19" s="172"/>
      <c r="B19" s="119" t="s">
        <v>103</v>
      </c>
      <c r="C19" s="61" t="s">
        <v>23</v>
      </c>
      <c r="D19" s="34"/>
      <c r="E19" s="34">
        <v>225</v>
      </c>
      <c r="F19" s="32"/>
      <c r="G19" s="32">
        <f>F19*E19</f>
        <v>0</v>
      </c>
      <c r="H19" s="32"/>
      <c r="I19" s="32"/>
      <c r="J19" s="32"/>
      <c r="K19" s="32"/>
      <c r="L19" s="32">
        <f>G19</f>
        <v>0</v>
      </c>
    </row>
    <row r="20" spans="1:12" ht="13.5">
      <c r="A20" s="172"/>
      <c r="B20" s="119" t="s">
        <v>118</v>
      </c>
      <c r="C20" s="61" t="s">
        <v>5</v>
      </c>
      <c r="D20" s="34">
        <v>1.02</v>
      </c>
      <c r="E20" s="34">
        <f>E16*D20</f>
        <v>137.7</v>
      </c>
      <c r="F20" s="32"/>
      <c r="G20" s="32">
        <f>F20*E20</f>
        <v>0</v>
      </c>
      <c r="H20" s="32"/>
      <c r="I20" s="32"/>
      <c r="J20" s="32"/>
      <c r="K20" s="32"/>
      <c r="L20" s="32">
        <f>G20</f>
        <v>0</v>
      </c>
    </row>
    <row r="21" spans="1:12" ht="13.5">
      <c r="A21" s="172"/>
      <c r="B21" s="150" t="s">
        <v>15</v>
      </c>
      <c r="C21" s="61" t="s">
        <v>2</v>
      </c>
      <c r="D21" s="34">
        <v>0.2</v>
      </c>
      <c r="E21" s="34">
        <f>E16*D21</f>
        <v>27</v>
      </c>
      <c r="F21" s="32"/>
      <c r="G21" s="32">
        <f>F21*E21</f>
        <v>0</v>
      </c>
      <c r="H21" s="32"/>
      <c r="I21" s="32"/>
      <c r="J21" s="32"/>
      <c r="K21" s="32"/>
      <c r="L21" s="32">
        <f>G21</f>
        <v>0</v>
      </c>
    </row>
    <row r="22" spans="1:12" ht="22.5" customHeight="1">
      <c r="A22" s="31"/>
      <c r="B22" s="255" t="s">
        <v>30</v>
      </c>
      <c r="C22" s="255"/>
      <c r="D22" s="256"/>
      <c r="E22" s="256"/>
      <c r="F22" s="16"/>
      <c r="G22" s="17"/>
      <c r="H22" s="18"/>
      <c r="I22" s="17"/>
      <c r="J22" s="17"/>
      <c r="K22" s="17"/>
      <c r="L22" s="19"/>
    </row>
    <row r="23" spans="1:12" ht="19.5" customHeight="1">
      <c r="A23" s="65">
        <v>1</v>
      </c>
      <c r="B23" s="106" t="s">
        <v>49</v>
      </c>
      <c r="C23" s="107" t="s">
        <v>9</v>
      </c>
      <c r="D23" s="108"/>
      <c r="E23" s="109">
        <v>4</v>
      </c>
      <c r="F23" s="23"/>
      <c r="G23" s="23"/>
      <c r="H23" s="23"/>
      <c r="I23" s="23"/>
      <c r="J23" s="23"/>
      <c r="K23" s="23"/>
      <c r="L23" s="23"/>
    </row>
    <row r="24" spans="1:12" ht="15" customHeight="1">
      <c r="A24" s="105"/>
      <c r="B24" s="67" t="s">
        <v>50</v>
      </c>
      <c r="C24" s="110"/>
      <c r="D24" s="110"/>
      <c r="E24" s="109"/>
      <c r="F24" s="23"/>
      <c r="G24" s="23"/>
      <c r="H24" s="23"/>
      <c r="I24" s="23"/>
      <c r="J24" s="23"/>
      <c r="K24" s="23"/>
      <c r="L24" s="23"/>
    </row>
    <row r="25" spans="1:12" ht="53.25" customHeight="1">
      <c r="A25" s="61">
        <v>2</v>
      </c>
      <c r="B25" s="106" t="s">
        <v>105</v>
      </c>
      <c r="C25" s="111" t="s">
        <v>5</v>
      </c>
      <c r="D25" s="108"/>
      <c r="E25" s="112">
        <v>56</v>
      </c>
      <c r="F25" s="23"/>
      <c r="G25" s="23"/>
      <c r="H25" s="23"/>
      <c r="I25" s="23"/>
      <c r="J25" s="23"/>
      <c r="K25" s="23"/>
      <c r="L25" s="23"/>
    </row>
    <row r="26" spans="1:12" ht="15" customHeight="1">
      <c r="A26" s="105"/>
      <c r="B26" s="89" t="s">
        <v>3</v>
      </c>
      <c r="C26" s="58" t="s">
        <v>2</v>
      </c>
      <c r="D26" s="59">
        <v>1</v>
      </c>
      <c r="E26" s="32">
        <f>E25*D26</f>
        <v>56</v>
      </c>
      <c r="F26" s="32"/>
      <c r="G26" s="32"/>
      <c r="H26" s="32"/>
      <c r="I26" s="32">
        <f>H26*E26</f>
        <v>0</v>
      </c>
      <c r="J26" s="32"/>
      <c r="K26" s="32"/>
      <c r="L26" s="32">
        <f>I26+G26</f>
        <v>0</v>
      </c>
    </row>
    <row r="27" spans="1:12" ht="30.75" customHeight="1">
      <c r="A27" s="65">
        <v>3</v>
      </c>
      <c r="B27" s="106" t="s">
        <v>51</v>
      </c>
      <c r="C27" s="111" t="s">
        <v>4</v>
      </c>
      <c r="D27" s="113"/>
      <c r="E27" s="112">
        <v>39</v>
      </c>
      <c r="F27" s="23"/>
      <c r="G27" s="23"/>
      <c r="H27" s="23"/>
      <c r="I27" s="23"/>
      <c r="J27" s="23"/>
      <c r="K27" s="23"/>
      <c r="L27" s="23"/>
    </row>
    <row r="28" spans="1:12" ht="15" customHeight="1">
      <c r="A28" s="105"/>
      <c r="B28" s="89" t="s">
        <v>3</v>
      </c>
      <c r="C28" s="58" t="s">
        <v>2</v>
      </c>
      <c r="D28" s="59">
        <v>1</v>
      </c>
      <c r="E28" s="34">
        <f>E27*D28</f>
        <v>39</v>
      </c>
      <c r="F28" s="34"/>
      <c r="G28" s="34"/>
      <c r="H28" s="34"/>
      <c r="I28" s="34">
        <f>H28*E28</f>
        <v>0</v>
      </c>
      <c r="J28" s="34"/>
      <c r="K28" s="34"/>
      <c r="L28" s="32">
        <f>I28+G28</f>
        <v>0</v>
      </c>
    </row>
    <row r="29" spans="1:12" ht="30" customHeight="1">
      <c r="A29" s="65">
        <v>4</v>
      </c>
      <c r="B29" s="106" t="s">
        <v>52</v>
      </c>
      <c r="C29" s="107" t="s">
        <v>9</v>
      </c>
      <c r="D29" s="108"/>
      <c r="E29" s="109">
        <v>4</v>
      </c>
      <c r="F29" s="23"/>
      <c r="G29" s="23"/>
      <c r="H29" s="23"/>
      <c r="I29" s="23"/>
      <c r="J29" s="23"/>
      <c r="K29" s="23"/>
      <c r="L29" s="23"/>
    </row>
    <row r="30" spans="1:12" ht="15" customHeight="1">
      <c r="A30" s="105"/>
      <c r="B30" s="89" t="s">
        <v>3</v>
      </c>
      <c r="C30" s="58" t="s">
        <v>2</v>
      </c>
      <c r="D30" s="59">
        <v>1</v>
      </c>
      <c r="E30" s="34">
        <f>E29*D30</f>
        <v>4</v>
      </c>
      <c r="F30" s="34"/>
      <c r="G30" s="34"/>
      <c r="H30" s="34"/>
      <c r="I30" s="34">
        <f>H30*E30</f>
        <v>0</v>
      </c>
      <c r="J30" s="34"/>
      <c r="K30" s="34"/>
      <c r="L30" s="32">
        <f>I30+G30</f>
        <v>0</v>
      </c>
    </row>
    <row r="31" spans="1:12" ht="15" customHeight="1">
      <c r="A31" s="105"/>
      <c r="B31" s="67" t="s">
        <v>46</v>
      </c>
      <c r="C31" s="28" t="s">
        <v>2</v>
      </c>
      <c r="D31" s="68">
        <v>1</v>
      </c>
      <c r="E31" s="68">
        <f>E29*D31</f>
        <v>4</v>
      </c>
      <c r="F31" s="29"/>
      <c r="G31" s="23">
        <f>F31*E31</f>
        <v>0</v>
      </c>
      <c r="H31" s="23"/>
      <c r="I31" s="23"/>
      <c r="J31" s="23"/>
      <c r="K31" s="23"/>
      <c r="L31" s="23">
        <f>G31</f>
        <v>0</v>
      </c>
    </row>
    <row r="32" spans="1:12" ht="31.5" customHeight="1">
      <c r="A32" s="61">
        <v>5</v>
      </c>
      <c r="B32" s="106" t="s">
        <v>53</v>
      </c>
      <c r="C32" s="111" t="s">
        <v>5</v>
      </c>
      <c r="D32" s="112"/>
      <c r="E32" s="112">
        <v>30</v>
      </c>
      <c r="F32" s="23"/>
      <c r="G32" s="23"/>
      <c r="H32" s="23"/>
      <c r="I32" s="23"/>
      <c r="J32" s="23"/>
      <c r="K32" s="23"/>
      <c r="L32" s="23"/>
    </row>
    <row r="33" spans="1:12" ht="15" customHeight="1">
      <c r="A33" s="105"/>
      <c r="B33" s="89" t="s">
        <v>3</v>
      </c>
      <c r="C33" s="58" t="s">
        <v>2</v>
      </c>
      <c r="D33" s="59">
        <v>1</v>
      </c>
      <c r="E33" s="34">
        <f>E32*D33</f>
        <v>30</v>
      </c>
      <c r="F33" s="34"/>
      <c r="G33" s="34"/>
      <c r="H33" s="34"/>
      <c r="I33" s="34">
        <f>H33*E33</f>
        <v>0</v>
      </c>
      <c r="J33" s="34"/>
      <c r="K33" s="34"/>
      <c r="L33" s="32">
        <f>I33+G33</f>
        <v>0</v>
      </c>
    </row>
    <row r="34" spans="1:12" ht="15" customHeight="1">
      <c r="A34" s="31">
        <v>6</v>
      </c>
      <c r="B34" s="162" t="s">
        <v>106</v>
      </c>
      <c r="C34" s="86" t="s">
        <v>23</v>
      </c>
      <c r="D34" s="87"/>
      <c r="E34" s="88">
        <v>13.2</v>
      </c>
      <c r="F34" s="34"/>
      <c r="G34" s="34"/>
      <c r="H34" s="34"/>
      <c r="I34" s="34"/>
      <c r="J34" s="34"/>
      <c r="K34" s="34"/>
      <c r="L34" s="32"/>
    </row>
    <row r="35" spans="1:12" ht="15" customHeight="1">
      <c r="A35" s="69"/>
      <c r="B35" s="89" t="s">
        <v>3</v>
      </c>
      <c r="C35" s="58" t="s">
        <v>2</v>
      </c>
      <c r="D35" s="59">
        <v>1</v>
      </c>
      <c r="E35" s="34">
        <f>E34*D35</f>
        <v>13.2</v>
      </c>
      <c r="F35" s="34"/>
      <c r="G35" s="34"/>
      <c r="H35" s="34"/>
      <c r="I35" s="34">
        <f>H35*E35</f>
        <v>0</v>
      </c>
      <c r="J35" s="34"/>
      <c r="K35" s="34"/>
      <c r="L35" s="32">
        <f>I35+G35</f>
        <v>0</v>
      </c>
    </row>
    <row r="36" spans="1:12" ht="26.25" customHeight="1">
      <c r="A36" s="83">
        <v>7</v>
      </c>
      <c r="B36" s="166" t="s">
        <v>107</v>
      </c>
      <c r="C36" s="86" t="s">
        <v>23</v>
      </c>
      <c r="D36" s="87"/>
      <c r="E36" s="88">
        <v>6</v>
      </c>
      <c r="F36" s="64"/>
      <c r="G36" s="64"/>
      <c r="H36" s="64"/>
      <c r="I36" s="64"/>
      <c r="J36" s="64"/>
      <c r="K36" s="64"/>
      <c r="L36" s="64"/>
    </row>
    <row r="37" spans="1:12" ht="15" customHeight="1">
      <c r="A37" s="69"/>
      <c r="B37" s="89" t="s">
        <v>3</v>
      </c>
      <c r="C37" s="58" t="s">
        <v>2</v>
      </c>
      <c r="D37" s="59">
        <v>1</v>
      </c>
      <c r="E37" s="34">
        <f>E36*D37</f>
        <v>6</v>
      </c>
      <c r="F37" s="32"/>
      <c r="G37" s="32"/>
      <c r="H37" s="32"/>
      <c r="I37" s="32">
        <f>H37*E37</f>
        <v>0</v>
      </c>
      <c r="J37" s="32"/>
      <c r="K37" s="32"/>
      <c r="L37" s="32">
        <f>I37+G37</f>
        <v>0</v>
      </c>
    </row>
    <row r="38" spans="1:12" ht="28.5" customHeight="1">
      <c r="A38" s="83">
        <v>8</v>
      </c>
      <c r="B38" s="115" t="s">
        <v>108</v>
      </c>
      <c r="C38" s="86" t="s">
        <v>5</v>
      </c>
      <c r="D38" s="87"/>
      <c r="E38" s="88">
        <v>406.2</v>
      </c>
      <c r="F38" s="64"/>
      <c r="G38" s="64"/>
      <c r="H38" s="64"/>
      <c r="I38" s="64"/>
      <c r="J38" s="64"/>
      <c r="K38" s="64"/>
      <c r="L38" s="64"/>
    </row>
    <row r="39" spans="1:12" ht="15" customHeight="1">
      <c r="A39" s="69"/>
      <c r="B39" s="90" t="s">
        <v>3</v>
      </c>
      <c r="C39" s="58" t="s">
        <v>2</v>
      </c>
      <c r="D39" s="59">
        <v>1</v>
      </c>
      <c r="E39" s="66">
        <f>E38*D39</f>
        <v>406.2</v>
      </c>
      <c r="F39" s="64"/>
      <c r="G39" s="64"/>
      <c r="H39" s="64"/>
      <c r="I39" s="64">
        <f>H39*E39</f>
        <v>0</v>
      </c>
      <c r="J39" s="64"/>
      <c r="K39" s="64"/>
      <c r="L39" s="64">
        <f>I39+G39</f>
        <v>0</v>
      </c>
    </row>
    <row r="40" spans="1:12" ht="15" customHeight="1">
      <c r="A40" s="69"/>
      <c r="B40" s="90" t="s">
        <v>97</v>
      </c>
      <c r="C40" s="58" t="s">
        <v>5</v>
      </c>
      <c r="D40" s="59">
        <v>1</v>
      </c>
      <c r="E40" s="66">
        <f>E38*D40</f>
        <v>406.2</v>
      </c>
      <c r="F40" s="64"/>
      <c r="G40" s="64">
        <f>F40*E40</f>
        <v>0</v>
      </c>
      <c r="H40" s="64"/>
      <c r="I40" s="64"/>
      <c r="J40" s="64"/>
      <c r="K40" s="64"/>
      <c r="L40" s="64">
        <f>G40</f>
        <v>0</v>
      </c>
    </row>
    <row r="41" spans="1:12" ht="39.75" customHeight="1">
      <c r="A41" s="83">
        <v>9</v>
      </c>
      <c r="B41" s="166" t="s">
        <v>109</v>
      </c>
      <c r="C41" s="86" t="s">
        <v>9</v>
      </c>
      <c r="D41" s="87"/>
      <c r="E41" s="88">
        <v>1</v>
      </c>
      <c r="F41" s="64"/>
      <c r="G41" s="64"/>
      <c r="H41" s="64"/>
      <c r="I41" s="64"/>
      <c r="J41" s="64"/>
      <c r="K41" s="64"/>
      <c r="L41" s="64"/>
    </row>
    <row r="42" spans="1:12" ht="15" customHeight="1">
      <c r="A42" s="69"/>
      <c r="B42" s="89" t="s">
        <v>3</v>
      </c>
      <c r="C42" s="58" t="s">
        <v>2</v>
      </c>
      <c r="D42" s="59">
        <v>1</v>
      </c>
      <c r="E42" s="34">
        <f>E41*D42</f>
        <v>1</v>
      </c>
      <c r="F42" s="32"/>
      <c r="G42" s="32"/>
      <c r="H42" s="32"/>
      <c r="I42" s="32">
        <f>H42*E42</f>
        <v>0</v>
      </c>
      <c r="J42" s="32"/>
      <c r="K42" s="32"/>
      <c r="L42" s="32">
        <f>I42+G42</f>
        <v>0</v>
      </c>
    </row>
    <row r="43" spans="1:12" ht="15" customHeight="1">
      <c r="A43" s="69"/>
      <c r="B43" s="89" t="s">
        <v>110</v>
      </c>
      <c r="C43" s="58" t="s">
        <v>2</v>
      </c>
      <c r="D43" s="59"/>
      <c r="E43" s="34">
        <v>1</v>
      </c>
      <c r="F43" s="32"/>
      <c r="G43" s="32"/>
      <c r="H43" s="32"/>
      <c r="I43" s="32"/>
      <c r="J43" s="32"/>
      <c r="K43" s="32">
        <f>J43*E43</f>
        <v>0</v>
      </c>
      <c r="L43" s="32">
        <f>K43</f>
        <v>0</v>
      </c>
    </row>
    <row r="44" spans="1:12" ht="15" customHeight="1">
      <c r="A44" s="69"/>
      <c r="B44" s="89" t="s">
        <v>54</v>
      </c>
      <c r="C44" s="58" t="s">
        <v>2</v>
      </c>
      <c r="D44" s="59"/>
      <c r="E44" s="34">
        <v>1</v>
      </c>
      <c r="F44" s="32"/>
      <c r="G44" s="32"/>
      <c r="H44" s="32"/>
      <c r="I44" s="32"/>
      <c r="J44" s="32"/>
      <c r="K44" s="32">
        <f>J44*E44</f>
        <v>0</v>
      </c>
      <c r="L44" s="32">
        <f>K44</f>
        <v>0</v>
      </c>
    </row>
    <row r="45" spans="1:12" ht="40.5">
      <c r="A45" s="83">
        <v>10</v>
      </c>
      <c r="B45" s="84" t="s">
        <v>98</v>
      </c>
      <c r="C45" s="76" t="s">
        <v>4</v>
      </c>
      <c r="D45" s="77"/>
      <c r="E45" s="79">
        <v>70</v>
      </c>
      <c r="F45" s="64"/>
      <c r="G45" s="64"/>
      <c r="H45" s="64"/>
      <c r="I45" s="64"/>
      <c r="J45" s="64"/>
      <c r="K45" s="64"/>
      <c r="L45" s="64"/>
    </row>
    <row r="46" spans="1:12" ht="13.5">
      <c r="A46" s="81"/>
      <c r="B46" s="80" t="s">
        <v>3</v>
      </c>
      <c r="C46" s="58" t="s">
        <v>2</v>
      </c>
      <c r="D46" s="59">
        <v>1</v>
      </c>
      <c r="E46" s="66">
        <f>E45*D46</f>
        <v>70</v>
      </c>
      <c r="F46" s="64"/>
      <c r="G46" s="64"/>
      <c r="H46" s="64"/>
      <c r="I46" s="64">
        <f>H46*E46</f>
        <v>0</v>
      </c>
      <c r="J46" s="64"/>
      <c r="K46" s="64"/>
      <c r="L46" s="64">
        <f>I46+G46</f>
        <v>0</v>
      </c>
    </row>
    <row r="47" spans="1:12" ht="13.5">
      <c r="A47" s="81"/>
      <c r="B47" s="85" t="s">
        <v>34</v>
      </c>
      <c r="C47" s="20" t="s">
        <v>10</v>
      </c>
      <c r="D47" s="21">
        <v>1.75</v>
      </c>
      <c r="E47" s="64">
        <f>E45*D47</f>
        <v>122.5</v>
      </c>
      <c r="F47" s="64"/>
      <c r="G47" s="64"/>
      <c r="H47" s="64"/>
      <c r="I47" s="64"/>
      <c r="J47" s="64"/>
      <c r="K47" s="64">
        <f>J47*E47</f>
        <v>0</v>
      </c>
      <c r="L47" s="64">
        <f>K47</f>
        <v>0</v>
      </c>
    </row>
    <row r="48" spans="1:12" ht="18.75" customHeight="1">
      <c r="A48" s="60"/>
      <c r="B48" s="263" t="s">
        <v>55</v>
      </c>
      <c r="C48" s="264"/>
      <c r="D48" s="264"/>
      <c r="E48" s="264"/>
      <c r="F48" s="91"/>
      <c r="G48" s="92"/>
      <c r="H48" s="93"/>
      <c r="I48" s="92"/>
      <c r="J48" s="92"/>
      <c r="K48" s="92"/>
      <c r="L48" s="94"/>
    </row>
    <row r="49" spans="1:12" ht="27">
      <c r="A49" s="83">
        <v>1</v>
      </c>
      <c r="B49" s="98" t="s">
        <v>59</v>
      </c>
      <c r="C49" s="99" t="s">
        <v>9</v>
      </c>
      <c r="D49" s="88"/>
      <c r="E49" s="88">
        <v>4</v>
      </c>
      <c r="F49" s="66"/>
      <c r="G49" s="66"/>
      <c r="H49" s="66"/>
      <c r="I49" s="66"/>
      <c r="J49" s="66"/>
      <c r="K49" s="66"/>
      <c r="L49" s="66"/>
    </row>
    <row r="50" spans="1:12" ht="15.75" customHeight="1">
      <c r="A50" s="81"/>
      <c r="B50" s="80" t="s">
        <v>3</v>
      </c>
      <c r="C50" s="30" t="s">
        <v>2</v>
      </c>
      <c r="D50" s="21">
        <v>1</v>
      </c>
      <c r="E50" s="32">
        <f>E49*D50</f>
        <v>4</v>
      </c>
      <c r="F50" s="32"/>
      <c r="G50" s="32"/>
      <c r="H50" s="32"/>
      <c r="I50" s="32">
        <f>H50*E50</f>
        <v>0</v>
      </c>
      <c r="J50" s="32"/>
      <c r="K50" s="32"/>
      <c r="L50" s="32">
        <f>I50+G50</f>
        <v>0</v>
      </c>
    </row>
    <row r="51" spans="1:12" ht="15.75" customHeight="1">
      <c r="A51" s="81"/>
      <c r="B51" s="78" t="s">
        <v>60</v>
      </c>
      <c r="C51" s="63" t="s">
        <v>38</v>
      </c>
      <c r="D51" s="64"/>
      <c r="E51" s="64">
        <v>1</v>
      </c>
      <c r="F51" s="64"/>
      <c r="G51" s="64"/>
      <c r="H51" s="64"/>
      <c r="I51" s="64"/>
      <c r="J51" s="64"/>
      <c r="K51" s="64">
        <f>J51*E51</f>
        <v>0</v>
      </c>
      <c r="L51" s="64">
        <f>K51</f>
        <v>0</v>
      </c>
    </row>
    <row r="52" spans="1:12" ht="15.75" customHeight="1">
      <c r="A52" s="81"/>
      <c r="B52" s="78" t="s">
        <v>63</v>
      </c>
      <c r="C52" s="63" t="s">
        <v>9</v>
      </c>
      <c r="D52" s="64">
        <v>1</v>
      </c>
      <c r="E52" s="64">
        <f>E49*D52</f>
        <v>4</v>
      </c>
      <c r="F52" s="64"/>
      <c r="G52" s="64"/>
      <c r="H52" s="64"/>
      <c r="I52" s="64"/>
      <c r="J52" s="64"/>
      <c r="K52" s="64"/>
      <c r="L52" s="64"/>
    </row>
    <row r="53" spans="1:12" ht="15.75" customHeight="1">
      <c r="A53" s="81"/>
      <c r="B53" s="24" t="s">
        <v>61</v>
      </c>
      <c r="C53" s="22" t="s">
        <v>23</v>
      </c>
      <c r="D53" s="26"/>
      <c r="E53" s="23">
        <v>48</v>
      </c>
      <c r="F53" s="23"/>
      <c r="G53" s="23">
        <f>F53*E53</f>
        <v>0</v>
      </c>
      <c r="H53" s="23"/>
      <c r="I53" s="23"/>
      <c r="J53" s="23"/>
      <c r="K53" s="23"/>
      <c r="L53" s="23">
        <f>G53</f>
        <v>0</v>
      </c>
    </row>
    <row r="54" spans="1:12" ht="15.75" customHeight="1">
      <c r="A54" s="81"/>
      <c r="B54" s="120" t="s">
        <v>62</v>
      </c>
      <c r="C54" s="28" t="s">
        <v>9</v>
      </c>
      <c r="D54" s="121">
        <v>8</v>
      </c>
      <c r="E54" s="29">
        <f>E50*D54</f>
        <v>32</v>
      </c>
      <c r="F54" s="29"/>
      <c r="G54" s="29">
        <f>F54*E54</f>
        <v>0</v>
      </c>
      <c r="H54" s="29"/>
      <c r="I54" s="29"/>
      <c r="J54" s="29"/>
      <c r="K54" s="29"/>
      <c r="L54" s="29">
        <f>G54</f>
        <v>0</v>
      </c>
    </row>
    <row r="55" spans="1:12" ht="15.75" customHeight="1">
      <c r="A55" s="83">
        <v>2</v>
      </c>
      <c r="B55" s="122" t="s">
        <v>99</v>
      </c>
      <c r="C55" s="107" t="s">
        <v>4</v>
      </c>
      <c r="D55" s="77"/>
      <c r="E55" s="27">
        <v>39</v>
      </c>
      <c r="F55" s="23"/>
      <c r="G55" s="23"/>
      <c r="H55" s="23"/>
      <c r="I55" s="23"/>
      <c r="J55" s="23"/>
      <c r="K55" s="23"/>
      <c r="L55" s="23"/>
    </row>
    <row r="56" spans="1:12" ht="15.75" customHeight="1">
      <c r="A56" s="81"/>
      <c r="B56" s="80" t="s">
        <v>3</v>
      </c>
      <c r="C56" s="30" t="s">
        <v>2</v>
      </c>
      <c r="D56" s="21">
        <v>1</v>
      </c>
      <c r="E56" s="32">
        <f>E55*D56</f>
        <v>39</v>
      </c>
      <c r="F56" s="32"/>
      <c r="G56" s="32"/>
      <c r="H56" s="32"/>
      <c r="I56" s="32">
        <f>H56*E56</f>
        <v>0</v>
      </c>
      <c r="J56" s="32"/>
      <c r="K56" s="32"/>
      <c r="L56" s="32">
        <f>I56+G56</f>
        <v>0</v>
      </c>
    </row>
    <row r="57" spans="1:12" ht="15.75" customHeight="1">
      <c r="A57" s="81"/>
      <c r="B57" s="24" t="s">
        <v>69</v>
      </c>
      <c r="C57" s="22" t="s">
        <v>4</v>
      </c>
      <c r="D57" s="21">
        <v>1.21</v>
      </c>
      <c r="E57" s="23">
        <f>E55*D57</f>
        <v>47.19</v>
      </c>
      <c r="F57" s="23"/>
      <c r="G57" s="23">
        <f>F57*E57</f>
        <v>0</v>
      </c>
      <c r="H57" s="23"/>
      <c r="I57" s="23"/>
      <c r="J57" s="23"/>
      <c r="K57" s="23"/>
      <c r="L57" s="23">
        <f>G57</f>
        <v>0</v>
      </c>
    </row>
    <row r="58" spans="1:12" ht="45" customHeight="1">
      <c r="A58" s="83">
        <v>3</v>
      </c>
      <c r="B58" s="98" t="s">
        <v>64</v>
      </c>
      <c r="C58" s="99" t="s">
        <v>4</v>
      </c>
      <c r="D58" s="88"/>
      <c r="E58" s="88">
        <v>8</v>
      </c>
      <c r="F58" s="66"/>
      <c r="G58" s="66"/>
      <c r="H58" s="66"/>
      <c r="I58" s="66"/>
      <c r="J58" s="66"/>
      <c r="K58" s="66"/>
      <c r="L58" s="66"/>
    </row>
    <row r="59" spans="1:12" ht="15.75" customHeight="1">
      <c r="A59" s="81"/>
      <c r="B59" s="118" t="s">
        <v>33</v>
      </c>
      <c r="C59" s="30" t="s">
        <v>2</v>
      </c>
      <c r="D59" s="21">
        <v>1</v>
      </c>
      <c r="E59" s="32">
        <f>E58*D59</f>
        <v>8</v>
      </c>
      <c r="F59" s="32"/>
      <c r="G59" s="32"/>
      <c r="H59" s="32"/>
      <c r="I59" s="32">
        <f>H59*E59</f>
        <v>0</v>
      </c>
      <c r="J59" s="32"/>
      <c r="K59" s="32"/>
      <c r="L59" s="32">
        <f>I59+G59</f>
        <v>0</v>
      </c>
    </row>
    <row r="60" spans="1:12" ht="15.75" customHeight="1">
      <c r="A60" s="81"/>
      <c r="B60" s="119" t="s">
        <v>37</v>
      </c>
      <c r="C60" s="30" t="s">
        <v>2</v>
      </c>
      <c r="D60" s="30"/>
      <c r="E60" s="32">
        <v>1</v>
      </c>
      <c r="F60" s="32"/>
      <c r="G60" s="32"/>
      <c r="H60" s="32"/>
      <c r="I60" s="32"/>
      <c r="J60" s="32"/>
      <c r="K60" s="32">
        <f>J60*E60</f>
        <v>0</v>
      </c>
      <c r="L60" s="32">
        <f>K60+I60+G60</f>
        <v>0</v>
      </c>
    </row>
    <row r="61" spans="1:12" ht="15.75" customHeight="1">
      <c r="A61" s="81"/>
      <c r="B61" s="78" t="s">
        <v>40</v>
      </c>
      <c r="C61" s="30" t="s">
        <v>4</v>
      </c>
      <c r="D61" s="21">
        <v>1.02</v>
      </c>
      <c r="E61" s="32">
        <f>E58*D61</f>
        <v>8.16</v>
      </c>
      <c r="F61" s="32"/>
      <c r="G61" s="32">
        <f>F61*E61</f>
        <v>0</v>
      </c>
      <c r="H61" s="32"/>
      <c r="I61" s="32"/>
      <c r="J61" s="32"/>
      <c r="K61" s="32"/>
      <c r="L61" s="32">
        <f>K61+I61+G61</f>
        <v>0</v>
      </c>
    </row>
    <row r="62" spans="1:12" ht="15.75" customHeight="1">
      <c r="A62" s="81"/>
      <c r="B62" s="118" t="s">
        <v>113</v>
      </c>
      <c r="C62" s="63" t="s">
        <v>10</v>
      </c>
      <c r="D62" s="63"/>
      <c r="E62" s="64">
        <v>0.42</v>
      </c>
      <c r="F62" s="64"/>
      <c r="G62" s="64">
        <f>F62*E62</f>
        <v>0</v>
      </c>
      <c r="H62" s="64"/>
      <c r="I62" s="64"/>
      <c r="J62" s="64"/>
      <c r="K62" s="64"/>
      <c r="L62" s="64">
        <f>K62+I62+G62</f>
        <v>0</v>
      </c>
    </row>
    <row r="63" spans="1:12" ht="15.75" customHeight="1">
      <c r="A63" s="81"/>
      <c r="B63" s="118" t="s">
        <v>45</v>
      </c>
      <c r="C63" s="63" t="s">
        <v>10</v>
      </c>
      <c r="D63" s="63"/>
      <c r="E63" s="64">
        <v>0.04</v>
      </c>
      <c r="F63" s="64"/>
      <c r="G63" s="64">
        <f>F63*E63</f>
        <v>0</v>
      </c>
      <c r="H63" s="64"/>
      <c r="I63" s="64"/>
      <c r="J63" s="64"/>
      <c r="K63" s="64"/>
      <c r="L63" s="64">
        <f>K63+I63+G63</f>
        <v>0</v>
      </c>
    </row>
    <row r="64" spans="1:12" ht="15.75" customHeight="1">
      <c r="A64" s="81"/>
      <c r="B64" s="119" t="s">
        <v>15</v>
      </c>
      <c r="C64" s="30" t="s">
        <v>2</v>
      </c>
      <c r="D64" s="32">
        <v>0.93</v>
      </c>
      <c r="E64" s="32">
        <f>E58*D64</f>
        <v>7.44</v>
      </c>
      <c r="F64" s="32"/>
      <c r="G64" s="32">
        <f>F64*E64</f>
        <v>0</v>
      </c>
      <c r="H64" s="32"/>
      <c r="I64" s="32"/>
      <c r="J64" s="32"/>
      <c r="K64" s="32"/>
      <c r="L64" s="32">
        <f>K64+I64+G64</f>
        <v>0</v>
      </c>
    </row>
    <row r="65" spans="1:12" ht="30" customHeight="1">
      <c r="A65" s="95" t="s">
        <v>20</v>
      </c>
      <c r="B65" s="98" t="s">
        <v>73</v>
      </c>
      <c r="C65" s="99" t="s">
        <v>9</v>
      </c>
      <c r="D65" s="99"/>
      <c r="E65" s="88">
        <v>4</v>
      </c>
      <c r="F65" s="61"/>
      <c r="G65" s="34"/>
      <c r="H65" s="34"/>
      <c r="I65" s="34"/>
      <c r="J65" s="34"/>
      <c r="K65" s="34"/>
      <c r="L65" s="34"/>
    </row>
    <row r="66" spans="1:12" ht="15.75" customHeight="1">
      <c r="A66" s="114"/>
      <c r="B66" s="80" t="s">
        <v>3</v>
      </c>
      <c r="C66" s="20" t="s">
        <v>2</v>
      </c>
      <c r="D66" s="63">
        <v>1</v>
      </c>
      <c r="E66" s="64">
        <f>E65*D66</f>
        <v>4</v>
      </c>
      <c r="F66" s="64"/>
      <c r="G66" s="64"/>
      <c r="H66" s="64"/>
      <c r="I66" s="64">
        <f>H66*E66</f>
        <v>0</v>
      </c>
      <c r="J66" s="64"/>
      <c r="K66" s="64"/>
      <c r="L66" s="64">
        <f>K66+I66+G66</f>
        <v>0</v>
      </c>
    </row>
    <row r="67" spans="1:12" ht="15.75" customHeight="1">
      <c r="A67" s="114"/>
      <c r="B67" s="78" t="s">
        <v>70</v>
      </c>
      <c r="C67" s="30" t="s">
        <v>5</v>
      </c>
      <c r="D67" s="32">
        <v>5.4</v>
      </c>
      <c r="E67" s="32">
        <f>E65*D67</f>
        <v>21.6</v>
      </c>
      <c r="F67" s="32"/>
      <c r="G67" s="32">
        <f aca="true" t="shared" si="0" ref="G67:G72">F67*E67</f>
        <v>0</v>
      </c>
      <c r="H67" s="32"/>
      <c r="I67" s="32"/>
      <c r="J67" s="32"/>
      <c r="K67" s="32"/>
      <c r="L67" s="32">
        <f aca="true" t="shared" si="1" ref="L67:L72">G67</f>
        <v>0</v>
      </c>
    </row>
    <row r="68" spans="1:12" ht="15.75" customHeight="1">
      <c r="A68" s="114"/>
      <c r="B68" s="78" t="s">
        <v>112</v>
      </c>
      <c r="C68" s="30" t="s">
        <v>23</v>
      </c>
      <c r="D68" s="32">
        <v>11</v>
      </c>
      <c r="E68" s="32">
        <f>E65*D68</f>
        <v>44</v>
      </c>
      <c r="F68" s="30"/>
      <c r="G68" s="32">
        <f t="shared" si="0"/>
        <v>0</v>
      </c>
      <c r="H68" s="32"/>
      <c r="I68" s="32"/>
      <c r="J68" s="32"/>
      <c r="K68" s="32"/>
      <c r="L68" s="32">
        <f t="shared" si="1"/>
        <v>0</v>
      </c>
    </row>
    <row r="69" spans="1:12" ht="15.75" customHeight="1">
      <c r="A69" s="114"/>
      <c r="B69" s="78" t="s">
        <v>71</v>
      </c>
      <c r="C69" s="30" t="s">
        <v>5</v>
      </c>
      <c r="D69" s="32">
        <v>0.49</v>
      </c>
      <c r="E69" s="32">
        <f>E65*D69</f>
        <v>1.96</v>
      </c>
      <c r="F69" s="30"/>
      <c r="G69" s="32">
        <f t="shared" si="0"/>
        <v>0</v>
      </c>
      <c r="H69" s="32"/>
      <c r="I69" s="32"/>
      <c r="J69" s="32"/>
      <c r="K69" s="32"/>
      <c r="L69" s="32">
        <f t="shared" si="1"/>
        <v>0</v>
      </c>
    </row>
    <row r="70" spans="1:12" ht="15.75" customHeight="1">
      <c r="A70" s="114"/>
      <c r="B70" s="78" t="s">
        <v>116</v>
      </c>
      <c r="C70" s="30" t="s">
        <v>23</v>
      </c>
      <c r="D70" s="32">
        <v>2.8</v>
      </c>
      <c r="E70" s="32">
        <f>E65*D70</f>
        <v>11.2</v>
      </c>
      <c r="F70" s="30"/>
      <c r="G70" s="32">
        <f t="shared" si="0"/>
        <v>0</v>
      </c>
      <c r="H70" s="32"/>
      <c r="I70" s="32"/>
      <c r="J70" s="32"/>
      <c r="K70" s="32"/>
      <c r="L70" s="32">
        <f t="shared" si="1"/>
        <v>0</v>
      </c>
    </row>
    <row r="71" spans="1:12" ht="15.75" customHeight="1">
      <c r="A71" s="114"/>
      <c r="B71" s="78" t="s">
        <v>35</v>
      </c>
      <c r="C71" s="30" t="s">
        <v>21</v>
      </c>
      <c r="D71" s="32">
        <v>8</v>
      </c>
      <c r="E71" s="32">
        <f>E65*D71</f>
        <v>32</v>
      </c>
      <c r="F71" s="30"/>
      <c r="G71" s="32">
        <f t="shared" si="0"/>
        <v>0</v>
      </c>
      <c r="H71" s="32"/>
      <c r="I71" s="32"/>
      <c r="J71" s="32"/>
      <c r="K71" s="32"/>
      <c r="L71" s="32">
        <f t="shared" si="1"/>
        <v>0</v>
      </c>
    </row>
    <row r="72" spans="1:12" ht="15.75" customHeight="1">
      <c r="A72" s="114"/>
      <c r="B72" s="82" t="s">
        <v>72</v>
      </c>
      <c r="C72" s="61" t="s">
        <v>2</v>
      </c>
      <c r="D72" s="34">
        <v>1</v>
      </c>
      <c r="E72" s="34">
        <f>E65*D72</f>
        <v>4</v>
      </c>
      <c r="F72" s="61"/>
      <c r="G72" s="34">
        <f t="shared" si="0"/>
        <v>0</v>
      </c>
      <c r="H72" s="34"/>
      <c r="I72" s="34"/>
      <c r="J72" s="34"/>
      <c r="K72" s="34"/>
      <c r="L72" s="34">
        <f t="shared" si="1"/>
        <v>0</v>
      </c>
    </row>
    <row r="73" spans="1:12" ht="31.5" customHeight="1">
      <c r="A73" s="95" t="s">
        <v>58</v>
      </c>
      <c r="B73" s="98" t="s">
        <v>114</v>
      </c>
      <c r="C73" s="99" t="s">
        <v>9</v>
      </c>
      <c r="D73" s="99"/>
      <c r="E73" s="88">
        <v>1</v>
      </c>
      <c r="F73" s="61"/>
      <c r="G73" s="34"/>
      <c r="H73" s="34"/>
      <c r="I73" s="34"/>
      <c r="J73" s="34"/>
      <c r="K73" s="34"/>
      <c r="L73" s="34"/>
    </row>
    <row r="74" spans="1:12" ht="15" customHeight="1">
      <c r="A74" s="114"/>
      <c r="B74" s="80" t="s">
        <v>3</v>
      </c>
      <c r="C74" s="20" t="s">
        <v>2</v>
      </c>
      <c r="D74" s="63">
        <v>1</v>
      </c>
      <c r="E74" s="64">
        <f>E73*D74</f>
        <v>1</v>
      </c>
      <c r="F74" s="64"/>
      <c r="G74" s="64"/>
      <c r="H74" s="64"/>
      <c r="I74" s="64">
        <f>H74*E74</f>
        <v>0</v>
      </c>
      <c r="J74" s="64"/>
      <c r="K74" s="64"/>
      <c r="L74" s="64">
        <f>K74+I74+G74</f>
        <v>0</v>
      </c>
    </row>
    <row r="75" spans="1:12" ht="15" customHeight="1">
      <c r="A75" s="114"/>
      <c r="B75" s="78" t="s">
        <v>115</v>
      </c>
      <c r="C75" s="30" t="s">
        <v>5</v>
      </c>
      <c r="D75" s="32">
        <v>2.5</v>
      </c>
      <c r="E75" s="32">
        <f>E73*D75</f>
        <v>2.5</v>
      </c>
      <c r="F75" s="32"/>
      <c r="G75" s="32">
        <f>F75*E75</f>
        <v>0</v>
      </c>
      <c r="H75" s="32"/>
      <c r="I75" s="32"/>
      <c r="J75" s="32"/>
      <c r="K75" s="32"/>
      <c r="L75" s="32">
        <f>G75</f>
        <v>0</v>
      </c>
    </row>
    <row r="76" spans="1:12" ht="15" customHeight="1">
      <c r="A76" s="114"/>
      <c r="B76" s="78" t="s">
        <v>112</v>
      </c>
      <c r="C76" s="30" t="s">
        <v>23</v>
      </c>
      <c r="D76" s="32">
        <v>2</v>
      </c>
      <c r="E76" s="32">
        <f>E73*D76</f>
        <v>2</v>
      </c>
      <c r="F76" s="30"/>
      <c r="G76" s="32">
        <f>F76*E76</f>
        <v>0</v>
      </c>
      <c r="H76" s="32"/>
      <c r="I76" s="32"/>
      <c r="J76" s="32"/>
      <c r="K76" s="32"/>
      <c r="L76" s="32">
        <f>G76</f>
        <v>0</v>
      </c>
    </row>
    <row r="77" spans="1:12" ht="15" customHeight="1">
      <c r="A77" s="114"/>
      <c r="B77" s="78" t="s">
        <v>35</v>
      </c>
      <c r="C77" s="30" t="s">
        <v>21</v>
      </c>
      <c r="D77" s="32">
        <v>1.4</v>
      </c>
      <c r="E77" s="32">
        <f>E73*D77</f>
        <v>1.4</v>
      </c>
      <c r="F77" s="30"/>
      <c r="G77" s="32">
        <f>F77*E77</f>
        <v>0</v>
      </c>
      <c r="H77" s="32"/>
      <c r="I77" s="32"/>
      <c r="J77" s="32"/>
      <c r="K77" s="32"/>
      <c r="L77" s="32">
        <f>G77</f>
        <v>0</v>
      </c>
    </row>
    <row r="78" spans="1:12" ht="15" customHeight="1">
      <c r="A78" s="114"/>
      <c r="B78" s="82" t="s">
        <v>72</v>
      </c>
      <c r="C78" s="61" t="s">
        <v>2</v>
      </c>
      <c r="D78" s="34">
        <v>1</v>
      </c>
      <c r="E78" s="34">
        <f>E73*D78</f>
        <v>1</v>
      </c>
      <c r="F78" s="61"/>
      <c r="G78" s="34">
        <f>F78*E78</f>
        <v>0</v>
      </c>
      <c r="H78" s="34"/>
      <c r="I78" s="34"/>
      <c r="J78" s="34"/>
      <c r="K78" s="34"/>
      <c r="L78" s="34">
        <f>G78</f>
        <v>0</v>
      </c>
    </row>
    <row r="79" spans="1:12" ht="27.75" customHeight="1">
      <c r="A79" s="95" t="s">
        <v>145</v>
      </c>
      <c r="B79" s="98" t="s">
        <v>139</v>
      </c>
      <c r="C79" s="99" t="s">
        <v>4</v>
      </c>
      <c r="D79" s="88"/>
      <c r="E79" s="88">
        <v>1.97</v>
      </c>
      <c r="F79" s="61"/>
      <c r="G79" s="34"/>
      <c r="H79" s="34"/>
      <c r="I79" s="34"/>
      <c r="J79" s="34"/>
      <c r="K79" s="34"/>
      <c r="L79" s="34"/>
    </row>
    <row r="80" spans="1:12" ht="15" customHeight="1">
      <c r="A80" s="114"/>
      <c r="B80" s="80" t="s">
        <v>3</v>
      </c>
      <c r="C80" s="20" t="s">
        <v>2</v>
      </c>
      <c r="D80" s="63">
        <v>1</v>
      </c>
      <c r="E80" s="64">
        <f>E79*D80</f>
        <v>1.97</v>
      </c>
      <c r="F80" s="64"/>
      <c r="G80" s="64"/>
      <c r="H80" s="64"/>
      <c r="I80" s="64">
        <f>H80*E80</f>
        <v>0</v>
      </c>
      <c r="J80" s="64"/>
      <c r="K80" s="64"/>
      <c r="L80" s="64">
        <f aca="true" t="shared" si="2" ref="L80:L85">K80+I80+G80</f>
        <v>0</v>
      </c>
    </row>
    <row r="81" spans="1:12" ht="15" customHeight="1">
      <c r="A81" s="114"/>
      <c r="B81" s="78" t="s">
        <v>40</v>
      </c>
      <c r="C81" s="30" t="s">
        <v>4</v>
      </c>
      <c r="D81" s="21">
        <v>1.02</v>
      </c>
      <c r="E81" s="32">
        <f>E78*D81</f>
        <v>1.02</v>
      </c>
      <c r="F81" s="32"/>
      <c r="G81" s="32">
        <f>F81*E81</f>
        <v>0</v>
      </c>
      <c r="H81" s="32"/>
      <c r="I81" s="32"/>
      <c r="J81" s="32"/>
      <c r="K81" s="32"/>
      <c r="L81" s="32">
        <f t="shared" si="2"/>
        <v>0</v>
      </c>
    </row>
    <row r="82" spans="1:12" ht="15" customHeight="1">
      <c r="A82" s="114"/>
      <c r="B82" s="119" t="s">
        <v>65</v>
      </c>
      <c r="C82" s="63" t="s">
        <v>5</v>
      </c>
      <c r="D82" s="21">
        <v>2.64</v>
      </c>
      <c r="E82" s="64">
        <f>E79*D82</f>
        <v>5.2008</v>
      </c>
      <c r="F82" s="64"/>
      <c r="G82" s="32">
        <f>F82*E82</f>
        <v>0</v>
      </c>
      <c r="H82" s="64"/>
      <c r="I82" s="64"/>
      <c r="J82" s="64"/>
      <c r="K82" s="64"/>
      <c r="L82" s="64">
        <f t="shared" si="2"/>
        <v>0</v>
      </c>
    </row>
    <row r="83" spans="1:12" ht="15" customHeight="1">
      <c r="A83" s="114"/>
      <c r="B83" s="119" t="s">
        <v>66</v>
      </c>
      <c r="C83" s="63" t="s">
        <v>4</v>
      </c>
      <c r="D83" s="21">
        <v>0.08</v>
      </c>
      <c r="E83" s="64">
        <f>E79*D83</f>
        <v>0.1576</v>
      </c>
      <c r="F83" s="64"/>
      <c r="G83" s="32">
        <f>F83*E83</f>
        <v>0</v>
      </c>
      <c r="H83" s="64"/>
      <c r="I83" s="64"/>
      <c r="J83" s="64"/>
      <c r="K83" s="64"/>
      <c r="L83" s="64">
        <f t="shared" si="2"/>
        <v>0</v>
      </c>
    </row>
    <row r="84" spans="1:12" ht="15" customHeight="1">
      <c r="A84" s="114"/>
      <c r="B84" s="118" t="s">
        <v>138</v>
      </c>
      <c r="C84" s="63" t="s">
        <v>10</v>
      </c>
      <c r="D84" s="63"/>
      <c r="E84" s="64">
        <v>0.05</v>
      </c>
      <c r="F84" s="64"/>
      <c r="G84" s="64">
        <f>F84*E84</f>
        <v>0</v>
      </c>
      <c r="H84" s="64"/>
      <c r="I84" s="64"/>
      <c r="J84" s="64"/>
      <c r="K84" s="64"/>
      <c r="L84" s="64">
        <f t="shared" si="2"/>
        <v>0</v>
      </c>
    </row>
    <row r="85" spans="1:12" ht="15" customHeight="1">
      <c r="A85" s="114"/>
      <c r="B85" s="150" t="s">
        <v>15</v>
      </c>
      <c r="C85" s="61" t="s">
        <v>2</v>
      </c>
      <c r="D85" s="34">
        <v>1.61</v>
      </c>
      <c r="E85" s="34">
        <f>E78*D85</f>
        <v>1.61</v>
      </c>
      <c r="F85" s="34"/>
      <c r="G85" s="34">
        <f>F85*E85</f>
        <v>0</v>
      </c>
      <c r="H85" s="32"/>
      <c r="I85" s="32"/>
      <c r="J85" s="32"/>
      <c r="K85" s="32"/>
      <c r="L85" s="32">
        <f t="shared" si="2"/>
        <v>0</v>
      </c>
    </row>
    <row r="86" spans="1:12" ht="44.25" customHeight="1">
      <c r="A86" s="95" t="s">
        <v>146</v>
      </c>
      <c r="B86" s="98" t="s">
        <v>140</v>
      </c>
      <c r="C86" s="99" t="s">
        <v>23</v>
      </c>
      <c r="D86" s="88"/>
      <c r="E86" s="88">
        <v>10.5</v>
      </c>
      <c r="F86" s="99"/>
      <c r="G86" s="88"/>
      <c r="H86" s="34"/>
      <c r="I86" s="34"/>
      <c r="J86" s="34"/>
      <c r="K86" s="34"/>
      <c r="L86" s="34"/>
    </row>
    <row r="87" spans="1:12" ht="15" customHeight="1">
      <c r="A87" s="114"/>
      <c r="B87" s="80" t="s">
        <v>3</v>
      </c>
      <c r="C87" s="20" t="s">
        <v>2</v>
      </c>
      <c r="D87" s="63">
        <v>1</v>
      </c>
      <c r="E87" s="64">
        <f>E86*D87</f>
        <v>10.5</v>
      </c>
      <c r="F87" s="64"/>
      <c r="G87" s="64"/>
      <c r="H87" s="64"/>
      <c r="I87" s="64">
        <f>H87*E87</f>
        <v>0</v>
      </c>
      <c r="J87" s="64"/>
      <c r="K87" s="64"/>
      <c r="L87" s="64">
        <f>K87+I87+G87</f>
        <v>0</v>
      </c>
    </row>
    <row r="88" spans="1:12" ht="15" customHeight="1">
      <c r="A88" s="114"/>
      <c r="B88" s="78" t="s">
        <v>141</v>
      </c>
      <c r="C88" s="30" t="s">
        <v>5</v>
      </c>
      <c r="D88" s="21">
        <v>0.2</v>
      </c>
      <c r="E88" s="32">
        <f>E86*D88</f>
        <v>2.1</v>
      </c>
      <c r="F88" s="32"/>
      <c r="G88" s="32">
        <f>F88*E88</f>
        <v>0</v>
      </c>
      <c r="H88" s="32"/>
      <c r="I88" s="32"/>
      <c r="J88" s="32"/>
      <c r="K88" s="32"/>
      <c r="L88" s="32">
        <f>K88+I88+G88</f>
        <v>0</v>
      </c>
    </row>
    <row r="89" spans="1:12" ht="15" customHeight="1">
      <c r="A89" s="114"/>
      <c r="B89" s="119" t="s">
        <v>142</v>
      </c>
      <c r="C89" s="63" t="s">
        <v>23</v>
      </c>
      <c r="D89" s="21">
        <v>1.05</v>
      </c>
      <c r="E89" s="64">
        <f>E86*D89</f>
        <v>11.025</v>
      </c>
      <c r="F89" s="64"/>
      <c r="G89" s="32">
        <f>F89*E89</f>
        <v>0</v>
      </c>
      <c r="H89" s="64"/>
      <c r="I89" s="64"/>
      <c r="J89" s="64"/>
      <c r="K89" s="64"/>
      <c r="L89" s="64">
        <f>K89+I89+G89</f>
        <v>0</v>
      </c>
    </row>
    <row r="90" spans="1:12" ht="15" customHeight="1">
      <c r="A90" s="114"/>
      <c r="B90" s="150" t="s">
        <v>15</v>
      </c>
      <c r="C90" s="61" t="s">
        <v>2</v>
      </c>
      <c r="D90" s="34">
        <v>25</v>
      </c>
      <c r="E90" s="34">
        <f>E85*D90</f>
        <v>40.25</v>
      </c>
      <c r="F90" s="34"/>
      <c r="G90" s="34">
        <f>F90*E90</f>
        <v>0</v>
      </c>
      <c r="H90" s="32"/>
      <c r="I90" s="32"/>
      <c r="J90" s="32"/>
      <c r="K90" s="32"/>
      <c r="L90" s="32">
        <f>K90+I90+G90</f>
        <v>0</v>
      </c>
    </row>
    <row r="91" spans="1:12" ht="30.75" customHeight="1">
      <c r="A91" s="95" t="s">
        <v>93</v>
      </c>
      <c r="B91" s="98" t="s">
        <v>158</v>
      </c>
      <c r="C91" s="99" t="s">
        <v>4</v>
      </c>
      <c r="D91" s="88"/>
      <c r="E91" s="88">
        <v>0.25</v>
      </c>
      <c r="F91" s="61"/>
      <c r="G91" s="34"/>
      <c r="H91" s="34"/>
      <c r="I91" s="34"/>
      <c r="J91" s="34"/>
      <c r="K91" s="34"/>
      <c r="L91" s="34"/>
    </row>
    <row r="92" spans="1:12" ht="15" customHeight="1">
      <c r="A92" s="114"/>
      <c r="B92" s="80" t="s">
        <v>3</v>
      </c>
      <c r="C92" s="20" t="s">
        <v>2</v>
      </c>
      <c r="D92" s="63">
        <v>1</v>
      </c>
      <c r="E92" s="64">
        <f>E91*D92</f>
        <v>0.25</v>
      </c>
      <c r="F92" s="64"/>
      <c r="G92" s="64"/>
      <c r="H92" s="64"/>
      <c r="I92" s="64">
        <f>H92*E92</f>
        <v>0</v>
      </c>
      <c r="J92" s="64"/>
      <c r="K92" s="64"/>
      <c r="L92" s="64">
        <f>K92+I92+G92</f>
        <v>0</v>
      </c>
    </row>
    <row r="93" spans="1:12" ht="15" customHeight="1">
      <c r="A93" s="114"/>
      <c r="B93" s="78" t="s">
        <v>40</v>
      </c>
      <c r="C93" s="30" t="s">
        <v>4</v>
      </c>
      <c r="D93" s="21">
        <v>1.02</v>
      </c>
      <c r="E93" s="32">
        <f>E90*D93</f>
        <v>41.055</v>
      </c>
      <c r="F93" s="32"/>
      <c r="G93" s="32">
        <f>F93*E93</f>
        <v>0</v>
      </c>
      <c r="H93" s="32"/>
      <c r="I93" s="32"/>
      <c r="J93" s="32"/>
      <c r="K93" s="32"/>
      <c r="L93" s="32">
        <f>K93+I93+G93</f>
        <v>0</v>
      </c>
    </row>
    <row r="94" spans="1:12" ht="31.5" customHeight="1">
      <c r="A94" s="95" t="s">
        <v>147</v>
      </c>
      <c r="B94" s="98" t="s">
        <v>143</v>
      </c>
      <c r="C94" s="99" t="s">
        <v>5</v>
      </c>
      <c r="D94" s="88"/>
      <c r="E94" s="88">
        <v>18.7</v>
      </c>
      <c r="F94" s="61"/>
      <c r="G94" s="34"/>
      <c r="H94" s="34"/>
      <c r="I94" s="34"/>
      <c r="J94" s="34"/>
      <c r="K94" s="34"/>
      <c r="L94" s="34"/>
    </row>
    <row r="95" spans="1:12" ht="15" customHeight="1">
      <c r="A95" s="114"/>
      <c r="B95" s="80" t="s">
        <v>3</v>
      </c>
      <c r="C95" s="20" t="s">
        <v>2</v>
      </c>
      <c r="D95" s="63">
        <v>1</v>
      </c>
      <c r="E95" s="64">
        <f>E94*D95</f>
        <v>18.7</v>
      </c>
      <c r="F95" s="64"/>
      <c r="G95" s="64"/>
      <c r="H95" s="64"/>
      <c r="I95" s="64">
        <f>H95*E95</f>
        <v>0</v>
      </c>
      <c r="J95" s="64"/>
      <c r="K95" s="64"/>
      <c r="L95" s="64">
        <f>K95+I95+G95</f>
        <v>0</v>
      </c>
    </row>
    <row r="96" spans="1:12" ht="15" customHeight="1">
      <c r="A96" s="114"/>
      <c r="B96" s="78" t="s">
        <v>144</v>
      </c>
      <c r="C96" s="30" t="s">
        <v>5</v>
      </c>
      <c r="D96" s="21">
        <v>10</v>
      </c>
      <c r="E96" s="32">
        <f>E94*D96</f>
        <v>187</v>
      </c>
      <c r="F96" s="32"/>
      <c r="G96" s="32">
        <f>F96*E96</f>
        <v>0</v>
      </c>
      <c r="H96" s="32"/>
      <c r="I96" s="32"/>
      <c r="J96" s="32"/>
      <c r="K96" s="32"/>
      <c r="L96" s="32">
        <f>K96+I96+G96</f>
        <v>0</v>
      </c>
    </row>
    <row r="97" spans="1:12" ht="25.5" customHeight="1">
      <c r="A97" s="114"/>
      <c r="B97" s="119" t="s">
        <v>48</v>
      </c>
      <c r="C97" s="30" t="s">
        <v>5</v>
      </c>
      <c r="D97" s="21">
        <v>1.05</v>
      </c>
      <c r="E97" s="32">
        <f>E94*D97</f>
        <v>19.635</v>
      </c>
      <c r="F97" s="32"/>
      <c r="G97" s="32">
        <f>F97*E97</f>
        <v>0</v>
      </c>
      <c r="H97" s="32"/>
      <c r="I97" s="32"/>
      <c r="J97" s="32"/>
      <c r="K97" s="32"/>
      <c r="L97" s="32">
        <f>K97+I97+G97</f>
        <v>0</v>
      </c>
    </row>
    <row r="98" spans="1:12" ht="15" customHeight="1">
      <c r="A98" s="114"/>
      <c r="B98" s="150" t="s">
        <v>15</v>
      </c>
      <c r="C98" s="61" t="s">
        <v>2</v>
      </c>
      <c r="D98" s="34">
        <v>0.2</v>
      </c>
      <c r="E98" s="34">
        <f>E90*D98</f>
        <v>8.05</v>
      </c>
      <c r="F98" s="34"/>
      <c r="G98" s="34">
        <f>F98*E98</f>
        <v>0</v>
      </c>
      <c r="H98" s="34"/>
      <c r="I98" s="34"/>
      <c r="J98" s="34"/>
      <c r="K98" s="34"/>
      <c r="L98" s="32">
        <f>K98+I98+G98</f>
        <v>0</v>
      </c>
    </row>
    <row r="99" spans="1:12" ht="27" customHeight="1">
      <c r="A99" s="95" t="s">
        <v>166</v>
      </c>
      <c r="B99" s="164" t="s">
        <v>151</v>
      </c>
      <c r="C99" s="99" t="s">
        <v>23</v>
      </c>
      <c r="D99" s="88"/>
      <c r="E99" s="88">
        <v>21.5</v>
      </c>
      <c r="F99" s="34"/>
      <c r="G99" s="34"/>
      <c r="H99" s="34"/>
      <c r="I99" s="34"/>
      <c r="J99" s="34"/>
      <c r="K99" s="34"/>
      <c r="L99" s="34"/>
    </row>
    <row r="100" spans="1:12" ht="15" customHeight="1">
      <c r="A100" s="114"/>
      <c r="B100" s="80" t="s">
        <v>3</v>
      </c>
      <c r="C100" s="20" t="s">
        <v>2</v>
      </c>
      <c r="D100" s="63">
        <v>1</v>
      </c>
      <c r="E100" s="64">
        <f>E99*D100</f>
        <v>21.5</v>
      </c>
      <c r="F100" s="64"/>
      <c r="G100" s="64"/>
      <c r="H100" s="64"/>
      <c r="I100" s="64">
        <f>H100*E100</f>
        <v>0</v>
      </c>
      <c r="J100" s="64"/>
      <c r="K100" s="64"/>
      <c r="L100" s="64">
        <f>K100+I100+G100</f>
        <v>0</v>
      </c>
    </row>
    <row r="101" spans="1:12" ht="15" customHeight="1">
      <c r="A101" s="114"/>
      <c r="B101" s="78" t="s">
        <v>39</v>
      </c>
      <c r="C101" s="30" t="s">
        <v>21</v>
      </c>
      <c r="D101" s="21">
        <v>0.02</v>
      </c>
      <c r="E101" s="32">
        <f>E99*D101</f>
        <v>0.43</v>
      </c>
      <c r="F101" s="32"/>
      <c r="G101" s="32">
        <f>F101*E101</f>
        <v>0</v>
      </c>
      <c r="H101" s="32"/>
      <c r="I101" s="32"/>
      <c r="J101" s="32"/>
      <c r="K101" s="32"/>
      <c r="L101" s="32">
        <f>K101+I101+G101</f>
        <v>0</v>
      </c>
    </row>
    <row r="102" spans="1:12" ht="15" customHeight="1">
      <c r="A102" s="114"/>
      <c r="B102" s="119" t="s">
        <v>152</v>
      </c>
      <c r="C102" s="30" t="s">
        <v>4</v>
      </c>
      <c r="D102" s="216">
        <v>0.003</v>
      </c>
      <c r="E102" s="32">
        <f>E99*D102</f>
        <v>0.0645</v>
      </c>
      <c r="F102" s="32"/>
      <c r="G102" s="32">
        <f>F102*E102</f>
        <v>0</v>
      </c>
      <c r="H102" s="32"/>
      <c r="I102" s="32"/>
      <c r="J102" s="32"/>
      <c r="K102" s="32"/>
      <c r="L102" s="32">
        <f>K102+I102+G102</f>
        <v>0</v>
      </c>
    </row>
    <row r="103" spans="1:12" ht="15" customHeight="1">
      <c r="A103" s="114"/>
      <c r="B103" s="150" t="s">
        <v>153</v>
      </c>
      <c r="C103" s="61" t="s">
        <v>10</v>
      </c>
      <c r="D103" s="173">
        <v>0.003</v>
      </c>
      <c r="E103" s="34">
        <f>E95*D103</f>
        <v>0.0561</v>
      </c>
      <c r="F103" s="34"/>
      <c r="G103" s="34">
        <f>F103*E103</f>
        <v>0</v>
      </c>
      <c r="H103" s="34"/>
      <c r="I103" s="34"/>
      <c r="J103" s="34"/>
      <c r="K103" s="34"/>
      <c r="L103" s="32">
        <f>K103+I103+G103</f>
        <v>0</v>
      </c>
    </row>
    <row r="104" spans="1:12" ht="24.75" customHeight="1">
      <c r="A104" s="114"/>
      <c r="B104" s="150" t="s">
        <v>154</v>
      </c>
      <c r="C104" s="61" t="s">
        <v>21</v>
      </c>
      <c r="D104" s="34">
        <v>0.25</v>
      </c>
      <c r="E104" s="34">
        <f>E99*D104</f>
        <v>5.375</v>
      </c>
      <c r="F104" s="34"/>
      <c r="G104" s="34">
        <f>F104*E104</f>
        <v>0</v>
      </c>
      <c r="H104" s="34"/>
      <c r="I104" s="34"/>
      <c r="J104" s="34"/>
      <c r="K104" s="34"/>
      <c r="L104" s="32">
        <f>K104+I104+G104</f>
        <v>0</v>
      </c>
    </row>
    <row r="105" spans="1:12" ht="15" customHeight="1">
      <c r="A105" s="195" t="s">
        <v>167</v>
      </c>
      <c r="B105" s="164" t="s">
        <v>155</v>
      </c>
      <c r="C105" s="99" t="s">
        <v>5</v>
      </c>
      <c r="D105" s="88"/>
      <c r="E105" s="88">
        <v>21.2</v>
      </c>
      <c r="F105" s="34"/>
      <c r="G105" s="34"/>
      <c r="H105" s="34"/>
      <c r="I105" s="34"/>
      <c r="J105" s="34"/>
      <c r="K105" s="34"/>
      <c r="L105" s="34"/>
    </row>
    <row r="106" spans="1:12" ht="15" customHeight="1">
      <c r="A106" s="114"/>
      <c r="B106" s="80" t="s">
        <v>3</v>
      </c>
      <c r="C106" s="20" t="s">
        <v>2</v>
      </c>
      <c r="D106" s="63">
        <v>1</v>
      </c>
      <c r="E106" s="64">
        <f>E105*D106</f>
        <v>21.2</v>
      </c>
      <c r="F106" s="64"/>
      <c r="G106" s="64"/>
      <c r="H106" s="64"/>
      <c r="I106" s="64">
        <f>H106*E106</f>
        <v>0</v>
      </c>
      <c r="J106" s="64"/>
      <c r="K106" s="64"/>
      <c r="L106" s="64">
        <f>K106+I106+G106</f>
        <v>0</v>
      </c>
    </row>
    <row r="107" spans="1:12" ht="15" customHeight="1">
      <c r="A107" s="114"/>
      <c r="B107" s="78" t="s">
        <v>156</v>
      </c>
      <c r="C107" s="30" t="s">
        <v>4</v>
      </c>
      <c r="D107" s="21">
        <v>0.1</v>
      </c>
      <c r="E107" s="32">
        <f>E105*D107</f>
        <v>2.12</v>
      </c>
      <c r="F107" s="32"/>
      <c r="G107" s="32">
        <f>F107*E107</f>
        <v>0</v>
      </c>
      <c r="H107" s="32"/>
      <c r="I107" s="32"/>
      <c r="J107" s="32"/>
      <c r="K107" s="32"/>
      <c r="L107" s="32">
        <f>K107+I107+G107</f>
        <v>0</v>
      </c>
    </row>
    <row r="108" spans="1:12" ht="28.5" customHeight="1">
      <c r="A108" s="123">
        <v>12</v>
      </c>
      <c r="B108" s="196" t="s">
        <v>150</v>
      </c>
      <c r="C108" s="206" t="s">
        <v>5</v>
      </c>
      <c r="D108" s="207"/>
      <c r="E108" s="208">
        <v>22</v>
      </c>
      <c r="F108" s="197"/>
      <c r="G108" s="198"/>
      <c r="H108" s="197"/>
      <c r="I108" s="199"/>
      <c r="J108" s="199"/>
      <c r="K108" s="199"/>
      <c r="L108" s="200"/>
    </row>
    <row r="109" spans="1:12" ht="15" customHeight="1">
      <c r="A109" s="124"/>
      <c r="B109" s="80" t="s">
        <v>3</v>
      </c>
      <c r="C109" s="20" t="s">
        <v>2</v>
      </c>
      <c r="D109" s="64">
        <v>1</v>
      </c>
      <c r="E109" s="64">
        <f>E108*D109</f>
        <v>22</v>
      </c>
      <c r="F109" s="64"/>
      <c r="G109" s="64"/>
      <c r="H109" s="64"/>
      <c r="I109" s="64">
        <f>H109*E109</f>
        <v>0</v>
      </c>
      <c r="J109" s="64"/>
      <c r="K109" s="64"/>
      <c r="L109" s="64">
        <f>I109+G109</f>
        <v>0</v>
      </c>
    </row>
    <row r="110" spans="1:12" ht="30.75" customHeight="1">
      <c r="A110" s="174">
        <v>13</v>
      </c>
      <c r="B110" s="96" t="s">
        <v>94</v>
      </c>
      <c r="C110" s="97" t="s">
        <v>4</v>
      </c>
      <c r="D110" s="97"/>
      <c r="E110" s="79">
        <v>18</v>
      </c>
      <c r="F110" s="32"/>
      <c r="G110" s="32"/>
      <c r="H110" s="32"/>
      <c r="I110" s="32"/>
      <c r="J110" s="32"/>
      <c r="K110" s="32"/>
      <c r="L110" s="32"/>
    </row>
    <row r="111" spans="1:12" ht="15" customHeight="1">
      <c r="A111" s="126"/>
      <c r="B111" s="90" t="s">
        <v>3</v>
      </c>
      <c r="C111" s="61" t="s">
        <v>2</v>
      </c>
      <c r="D111" s="61">
        <v>1</v>
      </c>
      <c r="E111" s="34">
        <f>E110*D111</f>
        <v>18</v>
      </c>
      <c r="F111" s="61"/>
      <c r="G111" s="34"/>
      <c r="H111" s="34"/>
      <c r="I111" s="34">
        <f>H111*E111</f>
        <v>0</v>
      </c>
      <c r="J111" s="34"/>
      <c r="K111" s="34"/>
      <c r="L111" s="34">
        <f>I111+K111+G111</f>
        <v>0</v>
      </c>
    </row>
    <row r="112" spans="1:12" ht="15" customHeight="1">
      <c r="A112" s="165">
        <v>14</v>
      </c>
      <c r="B112" s="96" t="s">
        <v>95</v>
      </c>
      <c r="C112" s="97" t="s">
        <v>4</v>
      </c>
      <c r="D112" s="97"/>
      <c r="E112" s="79">
        <v>7.2</v>
      </c>
      <c r="F112" s="79"/>
      <c r="G112" s="32"/>
      <c r="H112" s="32"/>
      <c r="I112" s="32"/>
      <c r="J112" s="32"/>
      <c r="K112" s="32"/>
      <c r="L112" s="32"/>
    </row>
    <row r="113" spans="1:12" ht="15" customHeight="1">
      <c r="A113" s="126"/>
      <c r="B113" s="90" t="s">
        <v>3</v>
      </c>
      <c r="C113" s="61" t="s">
        <v>2</v>
      </c>
      <c r="D113" s="61">
        <v>1</v>
      </c>
      <c r="E113" s="34">
        <f>E112*D113</f>
        <v>7.2</v>
      </c>
      <c r="F113" s="61"/>
      <c r="G113" s="34"/>
      <c r="H113" s="34"/>
      <c r="I113" s="34">
        <f>H113*E113</f>
        <v>0</v>
      </c>
      <c r="J113" s="34"/>
      <c r="K113" s="34"/>
      <c r="L113" s="34">
        <f>I113+K113+G113</f>
        <v>0</v>
      </c>
    </row>
    <row r="114" spans="1:12" ht="15" customHeight="1">
      <c r="A114" s="126"/>
      <c r="B114" s="82" t="s">
        <v>41</v>
      </c>
      <c r="C114" s="61" t="s">
        <v>4</v>
      </c>
      <c r="D114" s="61">
        <v>1.21</v>
      </c>
      <c r="E114" s="34">
        <f>E112*D114</f>
        <v>8.712</v>
      </c>
      <c r="F114" s="34"/>
      <c r="G114" s="34">
        <f>F114*E114</f>
        <v>0</v>
      </c>
      <c r="H114" s="34"/>
      <c r="I114" s="34"/>
      <c r="J114" s="34"/>
      <c r="K114" s="34"/>
      <c r="L114" s="34">
        <f>I114+K114+G114</f>
        <v>0</v>
      </c>
    </row>
    <row r="115" spans="1:12" ht="15" customHeight="1">
      <c r="A115" s="148">
        <v>15</v>
      </c>
      <c r="B115" s="151" t="s">
        <v>157</v>
      </c>
      <c r="C115" s="97" t="s">
        <v>79</v>
      </c>
      <c r="D115" s="79"/>
      <c r="E115" s="79">
        <v>11.2</v>
      </c>
      <c r="F115" s="32"/>
      <c r="G115" s="32"/>
      <c r="H115" s="32"/>
      <c r="I115" s="32"/>
      <c r="J115" s="32"/>
      <c r="K115" s="32"/>
      <c r="L115" s="32"/>
    </row>
    <row r="116" spans="1:12" ht="15" customHeight="1">
      <c r="A116" s="75"/>
      <c r="B116" s="80" t="s">
        <v>3</v>
      </c>
      <c r="C116" s="152" t="s">
        <v>2</v>
      </c>
      <c r="D116" s="143">
        <v>1</v>
      </c>
      <c r="E116" s="144">
        <f>E115*D116</f>
        <v>11.2</v>
      </c>
      <c r="F116" s="144"/>
      <c r="G116" s="133"/>
      <c r="H116" s="144"/>
      <c r="I116" s="133">
        <f>H116*E116</f>
        <v>0</v>
      </c>
      <c r="J116" s="144"/>
      <c r="K116" s="144"/>
      <c r="L116" s="133">
        <f>K116+I116+G116</f>
        <v>0</v>
      </c>
    </row>
    <row r="117" spans="1:12" ht="15" customHeight="1">
      <c r="A117" s="75"/>
      <c r="B117" s="90" t="s">
        <v>80</v>
      </c>
      <c r="C117" s="148" t="s">
        <v>79</v>
      </c>
      <c r="D117" s="148">
        <v>1</v>
      </c>
      <c r="E117" s="153">
        <f>E115*D117</f>
        <v>11.2</v>
      </c>
      <c r="F117" s="144"/>
      <c r="G117" s="133">
        <f>F117*E117</f>
        <v>0</v>
      </c>
      <c r="H117" s="144"/>
      <c r="I117" s="133"/>
      <c r="J117" s="144"/>
      <c r="K117" s="144"/>
      <c r="L117" s="133">
        <f>K117+I117+G117</f>
        <v>0</v>
      </c>
    </row>
    <row r="118" spans="1:12" ht="15" customHeight="1">
      <c r="A118" s="165">
        <v>16</v>
      </c>
      <c r="B118" s="96" t="s">
        <v>42</v>
      </c>
      <c r="C118" s="97" t="s">
        <v>4</v>
      </c>
      <c r="D118" s="97"/>
      <c r="E118" s="79">
        <v>10.8</v>
      </c>
      <c r="F118" s="32"/>
      <c r="G118" s="32"/>
      <c r="H118" s="32"/>
      <c r="I118" s="32"/>
      <c r="J118" s="32"/>
      <c r="K118" s="32"/>
      <c r="L118" s="32"/>
    </row>
    <row r="119" spans="1:12" ht="15" customHeight="1">
      <c r="A119" s="126"/>
      <c r="B119" s="90" t="s">
        <v>3</v>
      </c>
      <c r="C119" s="61" t="s">
        <v>2</v>
      </c>
      <c r="D119" s="61">
        <v>1</v>
      </c>
      <c r="E119" s="34">
        <f>E118*D119</f>
        <v>10.8</v>
      </c>
      <c r="F119" s="61"/>
      <c r="G119" s="34"/>
      <c r="H119" s="34"/>
      <c r="I119" s="34">
        <f>H119*E119</f>
        <v>0</v>
      </c>
      <c r="J119" s="34"/>
      <c r="K119" s="34"/>
      <c r="L119" s="34">
        <f>I119+K119+G119</f>
        <v>0</v>
      </c>
    </row>
    <row r="120" spans="1:12" ht="28.5" customHeight="1">
      <c r="A120" s="58">
        <v>17</v>
      </c>
      <c r="B120" s="180" t="s">
        <v>132</v>
      </c>
      <c r="C120" s="76" t="s">
        <v>4</v>
      </c>
      <c r="D120" s="76"/>
      <c r="E120" s="77">
        <v>11.6</v>
      </c>
      <c r="F120" s="20"/>
      <c r="G120" s="77"/>
      <c r="H120" s="77"/>
      <c r="I120" s="77"/>
      <c r="J120" s="77"/>
      <c r="K120" s="77"/>
      <c r="L120" s="21"/>
    </row>
    <row r="121" spans="1:12" ht="15" customHeight="1">
      <c r="A121" s="201"/>
      <c r="B121" s="80" t="s">
        <v>3</v>
      </c>
      <c r="C121" s="20" t="s">
        <v>2</v>
      </c>
      <c r="D121" s="20">
        <v>1</v>
      </c>
      <c r="E121" s="21">
        <f>E120*D121</f>
        <v>11.6</v>
      </c>
      <c r="F121" s="20"/>
      <c r="G121" s="77"/>
      <c r="H121" s="21"/>
      <c r="I121" s="21">
        <f>H121*E121</f>
        <v>0</v>
      </c>
      <c r="J121" s="77"/>
      <c r="K121" s="77"/>
      <c r="L121" s="21">
        <f>I121</f>
        <v>0</v>
      </c>
    </row>
    <row r="122" spans="1:12" ht="15" customHeight="1">
      <c r="A122" s="124"/>
      <c r="B122" s="214" t="s">
        <v>34</v>
      </c>
      <c r="C122" s="197" t="s">
        <v>10</v>
      </c>
      <c r="D122" s="197">
        <v>1.75</v>
      </c>
      <c r="E122" s="204">
        <f>E120*D122</f>
        <v>20.3</v>
      </c>
      <c r="F122" s="197"/>
      <c r="G122" s="199"/>
      <c r="H122" s="197"/>
      <c r="I122" s="199"/>
      <c r="J122" s="204"/>
      <c r="K122" s="204">
        <f>J122*E122</f>
        <v>0</v>
      </c>
      <c r="L122" s="215">
        <f>K122</f>
        <v>0</v>
      </c>
    </row>
    <row r="123" spans="1:12" ht="15" customHeight="1">
      <c r="A123" s="195" t="s">
        <v>168</v>
      </c>
      <c r="B123" s="98" t="s">
        <v>148</v>
      </c>
      <c r="C123" s="99" t="s">
        <v>5</v>
      </c>
      <c r="D123" s="88"/>
      <c r="E123" s="88">
        <v>22</v>
      </c>
      <c r="F123" s="61"/>
      <c r="G123" s="34"/>
      <c r="H123" s="34"/>
      <c r="I123" s="34"/>
      <c r="J123" s="34"/>
      <c r="K123" s="34"/>
      <c r="L123" s="34"/>
    </row>
    <row r="124" spans="1:12" ht="15" customHeight="1">
      <c r="A124" s="114"/>
      <c r="B124" s="80" t="s">
        <v>3</v>
      </c>
      <c r="C124" s="20" t="s">
        <v>2</v>
      </c>
      <c r="D124" s="63">
        <v>1</v>
      </c>
      <c r="E124" s="64">
        <f>E123*D124</f>
        <v>22</v>
      </c>
      <c r="F124" s="64"/>
      <c r="G124" s="64"/>
      <c r="H124" s="64"/>
      <c r="I124" s="64">
        <f>H124*E124</f>
        <v>0</v>
      </c>
      <c r="J124" s="64"/>
      <c r="K124" s="64"/>
      <c r="L124" s="64">
        <f>K124+I124+G124</f>
        <v>0</v>
      </c>
    </row>
    <row r="125" spans="1:12" ht="15" customHeight="1">
      <c r="A125" s="114"/>
      <c r="B125" s="78" t="s">
        <v>40</v>
      </c>
      <c r="C125" s="30" t="s">
        <v>4</v>
      </c>
      <c r="D125" s="21">
        <v>0.02</v>
      </c>
      <c r="E125" s="32">
        <f>E122*D125</f>
        <v>0.406</v>
      </c>
      <c r="F125" s="32"/>
      <c r="G125" s="32">
        <f>F125*E125</f>
        <v>0</v>
      </c>
      <c r="H125" s="32"/>
      <c r="I125" s="32"/>
      <c r="J125" s="32"/>
      <c r="K125" s="32"/>
      <c r="L125" s="32">
        <f>K125+I125+G125</f>
        <v>0</v>
      </c>
    </row>
    <row r="126" spans="1:12" ht="27" customHeight="1">
      <c r="A126" s="174">
        <v>19</v>
      </c>
      <c r="B126" s="115" t="s">
        <v>149</v>
      </c>
      <c r="C126" s="86" t="s">
        <v>5</v>
      </c>
      <c r="D126" s="87"/>
      <c r="E126" s="88">
        <v>12</v>
      </c>
      <c r="F126" s="34"/>
      <c r="G126" s="34"/>
      <c r="H126" s="34"/>
      <c r="I126" s="34"/>
      <c r="J126" s="32"/>
      <c r="K126" s="32"/>
      <c r="L126" s="32"/>
    </row>
    <row r="127" spans="1:12" ht="15" customHeight="1">
      <c r="A127" s="126"/>
      <c r="B127" s="80" t="s">
        <v>3</v>
      </c>
      <c r="C127" s="20" t="s">
        <v>2</v>
      </c>
      <c r="D127" s="22">
        <v>1</v>
      </c>
      <c r="E127" s="23">
        <f>E126*D127</f>
        <v>12</v>
      </c>
      <c r="F127" s="213"/>
      <c r="G127" s="23"/>
      <c r="H127" s="23"/>
      <c r="I127" s="23">
        <f>H127*E127</f>
        <v>0</v>
      </c>
      <c r="J127" s="189"/>
      <c r="K127" s="189"/>
      <c r="L127" s="189">
        <f>I127+G127</f>
        <v>0</v>
      </c>
    </row>
    <row r="128" spans="1:12" ht="15" customHeight="1">
      <c r="A128" s="126"/>
      <c r="B128" s="194" t="s">
        <v>136</v>
      </c>
      <c r="C128" s="167" t="s">
        <v>4</v>
      </c>
      <c r="D128" s="168">
        <v>0.06</v>
      </c>
      <c r="E128" s="168">
        <f>E126*D128</f>
        <v>0.72</v>
      </c>
      <c r="F128" s="169"/>
      <c r="G128" s="168">
        <f>F128*E128</f>
        <v>0</v>
      </c>
      <c r="H128" s="168"/>
      <c r="I128" s="168"/>
      <c r="J128" s="168"/>
      <c r="K128" s="168"/>
      <c r="L128" s="168">
        <f>G128</f>
        <v>0</v>
      </c>
    </row>
    <row r="129" spans="1:12" ht="15" customHeight="1">
      <c r="A129" s="126"/>
      <c r="B129" s="194" t="s">
        <v>137</v>
      </c>
      <c r="C129" s="167" t="s">
        <v>10</v>
      </c>
      <c r="D129" s="168">
        <v>0.04</v>
      </c>
      <c r="E129" s="168">
        <f>E126*D129</f>
        <v>0.48</v>
      </c>
      <c r="F129" s="169"/>
      <c r="G129" s="168">
        <f>F129*E129</f>
        <v>0</v>
      </c>
      <c r="H129" s="168"/>
      <c r="I129" s="168"/>
      <c r="J129" s="168"/>
      <c r="K129" s="168"/>
      <c r="L129" s="168">
        <f>G129</f>
        <v>0</v>
      </c>
    </row>
    <row r="130" spans="1:12" ht="15" customHeight="1">
      <c r="A130" s="165"/>
      <c r="B130" s="210" t="s">
        <v>162</v>
      </c>
      <c r="C130" s="211" t="s">
        <v>23</v>
      </c>
      <c r="D130" s="212"/>
      <c r="E130" s="212">
        <v>38.25</v>
      </c>
      <c r="F130" s="169"/>
      <c r="G130" s="168"/>
      <c r="H130" s="168"/>
      <c r="I130" s="168"/>
      <c r="J130" s="168"/>
      <c r="K130" s="168"/>
      <c r="L130" s="168"/>
    </row>
    <row r="131" spans="1:12" ht="15" customHeight="1">
      <c r="A131" s="126"/>
      <c r="B131" s="244" t="s">
        <v>3</v>
      </c>
      <c r="C131" s="167" t="s">
        <v>2</v>
      </c>
      <c r="D131" s="168">
        <v>1</v>
      </c>
      <c r="E131" s="168">
        <f>E130*D131</f>
        <v>38.25</v>
      </c>
      <c r="F131" s="168"/>
      <c r="G131" s="168"/>
      <c r="H131" s="168"/>
      <c r="I131" s="168">
        <f>H131*E131</f>
        <v>0</v>
      </c>
      <c r="J131" s="168"/>
      <c r="K131" s="168"/>
      <c r="L131" s="168">
        <f>I131</f>
        <v>0</v>
      </c>
    </row>
    <row r="132" spans="1:12" ht="15" customHeight="1">
      <c r="A132" s="165">
        <v>20</v>
      </c>
      <c r="B132" s="210" t="s">
        <v>163</v>
      </c>
      <c r="C132" s="211" t="s">
        <v>23</v>
      </c>
      <c r="D132" s="212"/>
      <c r="E132" s="212">
        <v>15</v>
      </c>
      <c r="F132" s="169"/>
      <c r="G132" s="168"/>
      <c r="H132" s="168"/>
      <c r="I132" s="168"/>
      <c r="J132" s="168"/>
      <c r="K132" s="168"/>
      <c r="L132" s="168"/>
    </row>
    <row r="133" spans="1:12" ht="15" customHeight="1">
      <c r="A133" s="126"/>
      <c r="B133" s="80" t="s">
        <v>3</v>
      </c>
      <c r="C133" s="231" t="s">
        <v>2</v>
      </c>
      <c r="D133" s="22">
        <v>1</v>
      </c>
      <c r="E133" s="23">
        <f>E132*D133</f>
        <v>15</v>
      </c>
      <c r="F133" s="213"/>
      <c r="G133" s="23"/>
      <c r="H133" s="23"/>
      <c r="I133" s="23">
        <f>H133*E133</f>
        <v>0</v>
      </c>
      <c r="J133" s="23"/>
      <c r="K133" s="23"/>
      <c r="L133" s="23">
        <f>I133+G133</f>
        <v>0</v>
      </c>
    </row>
    <row r="134" spans="1:12" ht="15" customHeight="1">
      <c r="A134" s="126"/>
      <c r="B134" s="194" t="s">
        <v>72</v>
      </c>
      <c r="C134" s="167" t="s">
        <v>2</v>
      </c>
      <c r="D134" s="168">
        <v>1</v>
      </c>
      <c r="E134" s="168">
        <f>E132*D134</f>
        <v>15</v>
      </c>
      <c r="F134" s="169"/>
      <c r="G134" s="168">
        <f>F134*E134</f>
        <v>0</v>
      </c>
      <c r="H134" s="168"/>
      <c r="I134" s="168"/>
      <c r="J134" s="168"/>
      <c r="K134" s="168"/>
      <c r="L134" s="168">
        <f>G134</f>
        <v>0</v>
      </c>
    </row>
    <row r="135" spans="1:12" ht="30" customHeight="1">
      <c r="A135" s="174">
        <v>21</v>
      </c>
      <c r="B135" s="210" t="s">
        <v>164</v>
      </c>
      <c r="C135" s="211" t="s">
        <v>9</v>
      </c>
      <c r="D135" s="212"/>
      <c r="E135" s="212">
        <v>1</v>
      </c>
      <c r="F135" s="169"/>
      <c r="G135" s="168"/>
      <c r="H135" s="168"/>
      <c r="I135" s="168"/>
      <c r="J135" s="168"/>
      <c r="K135" s="168"/>
      <c r="L135" s="168"/>
    </row>
    <row r="136" spans="1:12" ht="15" customHeight="1">
      <c r="A136" s="126"/>
      <c r="B136" s="80" t="s">
        <v>3</v>
      </c>
      <c r="C136" s="231" t="s">
        <v>2</v>
      </c>
      <c r="D136" s="246">
        <v>1</v>
      </c>
      <c r="E136" s="247">
        <f>E135*D136</f>
        <v>1</v>
      </c>
      <c r="F136" s="247"/>
      <c r="G136" s="247"/>
      <c r="H136" s="247"/>
      <c r="I136" s="247">
        <f>H136*E136</f>
        <v>0</v>
      </c>
      <c r="J136" s="247"/>
      <c r="K136" s="247"/>
      <c r="L136" s="247">
        <f aca="true" t="shared" si="3" ref="L136:L143">K136+I136+G136</f>
        <v>0</v>
      </c>
    </row>
    <row r="137" spans="1:12" ht="15" customHeight="1">
      <c r="A137" s="126"/>
      <c r="B137" s="78" t="s">
        <v>40</v>
      </c>
      <c r="C137" s="233" t="s">
        <v>4</v>
      </c>
      <c r="D137" s="232">
        <v>0.04</v>
      </c>
      <c r="E137" s="234">
        <f>E134*D137</f>
        <v>0.6</v>
      </c>
      <c r="F137" s="234"/>
      <c r="G137" s="234">
        <f aca="true" t="shared" si="4" ref="G137:G143">F137*E137</f>
        <v>0</v>
      </c>
      <c r="H137" s="234"/>
      <c r="I137" s="234"/>
      <c r="J137" s="234"/>
      <c r="K137" s="234"/>
      <c r="L137" s="234">
        <f t="shared" si="3"/>
        <v>0</v>
      </c>
    </row>
    <row r="138" spans="1:12" ht="15" customHeight="1">
      <c r="A138" s="126"/>
      <c r="B138" s="248" t="s">
        <v>65</v>
      </c>
      <c r="C138" s="246" t="s">
        <v>5</v>
      </c>
      <c r="D138" s="232">
        <v>3</v>
      </c>
      <c r="E138" s="247">
        <f>E135*D138</f>
        <v>3</v>
      </c>
      <c r="F138" s="247"/>
      <c r="G138" s="234">
        <f t="shared" si="4"/>
        <v>0</v>
      </c>
      <c r="H138" s="247"/>
      <c r="I138" s="247"/>
      <c r="J138" s="247"/>
      <c r="K138" s="247"/>
      <c r="L138" s="247">
        <f t="shared" si="3"/>
        <v>0</v>
      </c>
    </row>
    <row r="139" spans="1:12" ht="15" customHeight="1">
      <c r="A139" s="126"/>
      <c r="B139" s="245" t="s">
        <v>138</v>
      </c>
      <c r="C139" s="246" t="s">
        <v>10</v>
      </c>
      <c r="D139" s="246"/>
      <c r="E139" s="247">
        <v>0.04</v>
      </c>
      <c r="F139" s="247"/>
      <c r="G139" s="247">
        <f t="shared" si="4"/>
        <v>0</v>
      </c>
      <c r="H139" s="247"/>
      <c r="I139" s="247"/>
      <c r="J139" s="247"/>
      <c r="K139" s="247"/>
      <c r="L139" s="247">
        <f t="shared" si="3"/>
        <v>0</v>
      </c>
    </row>
    <row r="140" spans="1:12" ht="15" customHeight="1">
      <c r="A140" s="126"/>
      <c r="B140" s="217" t="s">
        <v>112</v>
      </c>
      <c r="C140" s="65" t="s">
        <v>23</v>
      </c>
      <c r="D140" s="65"/>
      <c r="E140" s="66">
        <v>4</v>
      </c>
      <c r="F140" s="66"/>
      <c r="G140" s="247">
        <f t="shared" si="4"/>
        <v>0</v>
      </c>
      <c r="H140" s="247"/>
      <c r="I140" s="247"/>
      <c r="J140" s="247"/>
      <c r="K140" s="247"/>
      <c r="L140" s="247">
        <f t="shared" si="3"/>
        <v>0</v>
      </c>
    </row>
    <row r="141" spans="1:12" ht="15" customHeight="1">
      <c r="A141" s="126"/>
      <c r="B141" s="217" t="s">
        <v>165</v>
      </c>
      <c r="C141" s="65" t="s">
        <v>23</v>
      </c>
      <c r="D141" s="65"/>
      <c r="E141" s="66">
        <v>6</v>
      </c>
      <c r="F141" s="66"/>
      <c r="G141" s="247">
        <f t="shared" si="4"/>
        <v>0</v>
      </c>
      <c r="H141" s="247"/>
      <c r="I141" s="247"/>
      <c r="J141" s="247"/>
      <c r="K141" s="247"/>
      <c r="L141" s="247">
        <f t="shared" si="3"/>
        <v>0</v>
      </c>
    </row>
    <row r="142" spans="1:12" ht="15" customHeight="1">
      <c r="A142" s="126"/>
      <c r="B142" s="78" t="s">
        <v>35</v>
      </c>
      <c r="C142" s="233" t="s">
        <v>21</v>
      </c>
      <c r="D142" s="234">
        <v>0.7</v>
      </c>
      <c r="E142" s="234">
        <f>E138*D142</f>
        <v>2.0999999999999996</v>
      </c>
      <c r="F142" s="233"/>
      <c r="G142" s="234">
        <f>F142*E142</f>
        <v>0</v>
      </c>
      <c r="H142" s="234"/>
      <c r="I142" s="234"/>
      <c r="J142" s="234"/>
      <c r="K142" s="234"/>
      <c r="L142" s="234">
        <f>G142</f>
        <v>0</v>
      </c>
    </row>
    <row r="143" spans="1:12" ht="15" customHeight="1">
      <c r="A143" s="126"/>
      <c r="B143" s="150" t="s">
        <v>15</v>
      </c>
      <c r="C143" s="242" t="s">
        <v>2</v>
      </c>
      <c r="D143" s="235">
        <v>20</v>
      </c>
      <c r="E143" s="235">
        <f>E135*D143</f>
        <v>20</v>
      </c>
      <c r="F143" s="235"/>
      <c r="G143" s="235">
        <f t="shared" si="4"/>
        <v>0</v>
      </c>
      <c r="H143" s="234"/>
      <c r="I143" s="234"/>
      <c r="J143" s="234"/>
      <c r="K143" s="234"/>
      <c r="L143" s="234">
        <f t="shared" si="3"/>
        <v>0</v>
      </c>
    </row>
    <row r="144" spans="1:12" ht="41.25" customHeight="1">
      <c r="A144" s="242">
        <v>22</v>
      </c>
      <c r="B144" s="243" t="s">
        <v>159</v>
      </c>
      <c r="C144" s="97" t="s">
        <v>9</v>
      </c>
      <c r="D144" s="230"/>
      <c r="E144" s="79">
        <v>2</v>
      </c>
      <c r="F144" s="229"/>
      <c r="G144" s="228"/>
      <c r="H144" s="227"/>
      <c r="I144" s="228"/>
      <c r="J144" s="226"/>
      <c r="K144" s="228"/>
      <c r="L144" s="225"/>
    </row>
    <row r="145" spans="1:12" ht="15" customHeight="1">
      <c r="A145" s="105"/>
      <c r="B145" s="80" t="s">
        <v>3</v>
      </c>
      <c r="C145" s="237" t="s">
        <v>2</v>
      </c>
      <c r="D145" s="238">
        <v>1</v>
      </c>
      <c r="E145" s="236">
        <f>E144*D145</f>
        <v>2</v>
      </c>
      <c r="F145" s="240"/>
      <c r="G145" s="241"/>
      <c r="H145" s="236"/>
      <c r="I145" s="241">
        <f>H145*E145</f>
        <v>0</v>
      </c>
      <c r="J145" s="240"/>
      <c r="K145" s="241"/>
      <c r="L145" s="224">
        <f>K145+I145+G145</f>
        <v>0</v>
      </c>
    </row>
    <row r="146" spans="1:12" ht="15" customHeight="1">
      <c r="A146" s="223"/>
      <c r="B146" s="222" t="s">
        <v>160</v>
      </c>
      <c r="C146" s="233" t="s">
        <v>9</v>
      </c>
      <c r="D146" s="234">
        <v>1</v>
      </c>
      <c r="E146" s="221">
        <f>E144*D146</f>
        <v>2</v>
      </c>
      <c r="F146" s="241"/>
      <c r="G146" s="220">
        <f>F146*E146</f>
        <v>0</v>
      </c>
      <c r="H146" s="219"/>
      <c r="I146" s="219"/>
      <c r="J146" s="220"/>
      <c r="K146" s="220"/>
      <c r="L146" s="224">
        <f>K146+I146+G146</f>
        <v>0</v>
      </c>
    </row>
    <row r="147" spans="1:12" ht="15" customHeight="1">
      <c r="A147" s="223"/>
      <c r="B147" s="222" t="s">
        <v>161</v>
      </c>
      <c r="C147" s="233" t="s">
        <v>9</v>
      </c>
      <c r="D147" s="234">
        <v>1</v>
      </c>
      <c r="E147" s="221">
        <f>E144*D147</f>
        <v>2</v>
      </c>
      <c r="F147" s="241"/>
      <c r="G147" s="220">
        <f>F147*E147</f>
        <v>0</v>
      </c>
      <c r="H147" s="219"/>
      <c r="I147" s="219"/>
      <c r="J147" s="220"/>
      <c r="K147" s="220"/>
      <c r="L147" s="224">
        <f>K147+I147+G147</f>
        <v>0</v>
      </c>
    </row>
    <row r="148" spans="1:12" ht="15" customHeight="1">
      <c r="A148" s="223"/>
      <c r="B148" s="222" t="s">
        <v>60</v>
      </c>
      <c r="C148" s="233" t="s">
        <v>2</v>
      </c>
      <c r="D148" s="234"/>
      <c r="E148" s="221">
        <v>1</v>
      </c>
      <c r="F148" s="241"/>
      <c r="G148" s="220"/>
      <c r="H148" s="219"/>
      <c r="I148" s="219"/>
      <c r="J148" s="220"/>
      <c r="K148" s="220">
        <f>J148*E148</f>
        <v>0</v>
      </c>
      <c r="L148" s="224">
        <f>K148+I148+G148</f>
        <v>0</v>
      </c>
    </row>
    <row r="149" spans="1:12" ht="15" customHeight="1">
      <c r="A149" s="116"/>
      <c r="B149" s="239" t="s">
        <v>15</v>
      </c>
      <c r="C149" s="233" t="s">
        <v>2</v>
      </c>
      <c r="D149" s="233">
        <v>3.15</v>
      </c>
      <c r="E149" s="234">
        <f>E144*D149</f>
        <v>6.3</v>
      </c>
      <c r="F149" s="240"/>
      <c r="G149" s="220">
        <f>F149*E149</f>
        <v>0</v>
      </c>
      <c r="H149" s="218"/>
      <c r="I149" s="241"/>
      <c r="J149" s="224"/>
      <c r="K149" s="224"/>
      <c r="L149" s="224">
        <f>K149+I149+G149</f>
        <v>0</v>
      </c>
    </row>
    <row r="150" spans="1:12" ht="15" customHeight="1">
      <c r="A150" s="165">
        <v>23</v>
      </c>
      <c r="B150" s="96" t="s">
        <v>111</v>
      </c>
      <c r="C150" s="97" t="s">
        <v>44</v>
      </c>
      <c r="D150" s="97"/>
      <c r="E150" s="79">
        <v>1</v>
      </c>
      <c r="F150" s="32"/>
      <c r="G150" s="32"/>
      <c r="H150" s="32"/>
      <c r="I150" s="32"/>
      <c r="J150" s="32"/>
      <c r="K150" s="32"/>
      <c r="L150" s="32"/>
    </row>
    <row r="151" spans="1:12" ht="15" customHeight="1">
      <c r="A151" s="126"/>
      <c r="B151" s="24" t="s">
        <v>50</v>
      </c>
      <c r="C151" s="61"/>
      <c r="D151" s="61"/>
      <c r="E151" s="34"/>
      <c r="F151" s="32"/>
      <c r="G151" s="32"/>
      <c r="H151" s="32"/>
      <c r="I151" s="32"/>
      <c r="J151" s="32"/>
      <c r="K151" s="32"/>
      <c r="L151" s="32"/>
    </row>
    <row r="152" spans="1:12" ht="15" customHeight="1">
      <c r="A152" s="60"/>
      <c r="B152" s="264" t="s">
        <v>134</v>
      </c>
      <c r="C152" s="264"/>
      <c r="D152" s="264"/>
      <c r="E152" s="264"/>
      <c r="F152" s="91"/>
      <c r="G152" s="92"/>
      <c r="H152" s="93"/>
      <c r="I152" s="92"/>
      <c r="J152" s="92"/>
      <c r="K152" s="92"/>
      <c r="L152" s="94"/>
    </row>
    <row r="153" spans="1:12" ht="30" customHeight="1">
      <c r="A153" s="123">
        <v>1</v>
      </c>
      <c r="B153" s="196" t="s">
        <v>133</v>
      </c>
      <c r="C153" s="206" t="s">
        <v>5</v>
      </c>
      <c r="D153" s="207"/>
      <c r="E153" s="208">
        <v>95</v>
      </c>
      <c r="F153" s="197"/>
      <c r="G153" s="198"/>
      <c r="H153" s="197"/>
      <c r="I153" s="199"/>
      <c r="J153" s="199"/>
      <c r="K153" s="199"/>
      <c r="L153" s="200"/>
    </row>
    <row r="154" spans="1:12" ht="15" customHeight="1">
      <c r="A154" s="124"/>
      <c r="B154" s="80" t="s">
        <v>3</v>
      </c>
      <c r="C154" s="20" t="s">
        <v>2</v>
      </c>
      <c r="D154" s="64">
        <v>1</v>
      </c>
      <c r="E154" s="64">
        <f>E153*D154</f>
        <v>95</v>
      </c>
      <c r="F154" s="64"/>
      <c r="G154" s="64"/>
      <c r="H154" s="64"/>
      <c r="I154" s="64">
        <f>H154*E154</f>
        <v>0</v>
      </c>
      <c r="J154" s="64"/>
      <c r="K154" s="64"/>
      <c r="L154" s="64">
        <f>I154+G154</f>
        <v>0</v>
      </c>
    </row>
    <row r="155" spans="1:12" ht="15" customHeight="1">
      <c r="A155" s="124"/>
      <c r="B155" s="62" t="s">
        <v>131</v>
      </c>
      <c r="C155" s="20" t="s">
        <v>38</v>
      </c>
      <c r="D155" s="63"/>
      <c r="E155" s="64">
        <v>2</v>
      </c>
      <c r="F155" s="64"/>
      <c r="G155" s="64"/>
      <c r="H155" s="64"/>
      <c r="I155" s="64"/>
      <c r="J155" s="64"/>
      <c r="K155" s="64">
        <f>J155*E155</f>
        <v>0</v>
      </c>
      <c r="L155" s="64">
        <f>K155</f>
        <v>0</v>
      </c>
    </row>
    <row r="156" spans="1:12" ht="25.5" customHeight="1">
      <c r="A156" s="83">
        <v>2</v>
      </c>
      <c r="B156" s="115" t="s">
        <v>130</v>
      </c>
      <c r="C156" s="86" t="s">
        <v>5</v>
      </c>
      <c r="D156" s="87"/>
      <c r="E156" s="88">
        <v>50.3</v>
      </c>
      <c r="F156" s="32"/>
      <c r="G156" s="32"/>
      <c r="H156" s="32"/>
      <c r="I156" s="32"/>
      <c r="J156" s="32"/>
      <c r="K156" s="32"/>
      <c r="L156" s="32"/>
    </row>
    <row r="157" spans="1:12" ht="15" customHeight="1">
      <c r="A157" s="69"/>
      <c r="B157" s="89" t="s">
        <v>3</v>
      </c>
      <c r="C157" s="58" t="s">
        <v>2</v>
      </c>
      <c r="D157" s="59">
        <v>1</v>
      </c>
      <c r="E157" s="34">
        <f>E156*D157</f>
        <v>50.3</v>
      </c>
      <c r="F157" s="32"/>
      <c r="G157" s="32"/>
      <c r="H157" s="32"/>
      <c r="I157" s="32">
        <f>H157*E157</f>
        <v>0</v>
      </c>
      <c r="J157" s="32"/>
      <c r="K157" s="32"/>
      <c r="L157" s="32">
        <f>I157+G157</f>
        <v>0</v>
      </c>
    </row>
    <row r="158" spans="1:12" ht="15" customHeight="1">
      <c r="A158" s="69"/>
      <c r="B158" s="89" t="s">
        <v>131</v>
      </c>
      <c r="C158" s="58" t="s">
        <v>38</v>
      </c>
      <c r="D158" s="59"/>
      <c r="E158" s="34">
        <v>2</v>
      </c>
      <c r="F158" s="32"/>
      <c r="G158" s="32"/>
      <c r="H158" s="32"/>
      <c r="I158" s="32"/>
      <c r="J158" s="32"/>
      <c r="K158" s="32">
        <f>J158*E158</f>
        <v>0</v>
      </c>
      <c r="L158" s="32">
        <f>K158</f>
        <v>0</v>
      </c>
    </row>
    <row r="159" spans="1:12" ht="29.25" customHeight="1">
      <c r="A159" s="58">
        <v>3</v>
      </c>
      <c r="B159" s="180" t="s">
        <v>132</v>
      </c>
      <c r="C159" s="76" t="s">
        <v>4</v>
      </c>
      <c r="D159" s="76"/>
      <c r="E159" s="77">
        <v>35.75</v>
      </c>
      <c r="F159" s="20"/>
      <c r="G159" s="77"/>
      <c r="H159" s="77"/>
      <c r="I159" s="77"/>
      <c r="J159" s="77"/>
      <c r="K159" s="77"/>
      <c r="L159" s="21"/>
    </row>
    <row r="160" spans="1:12" ht="15" customHeight="1">
      <c r="A160" s="201"/>
      <c r="B160" s="80" t="s">
        <v>3</v>
      </c>
      <c r="C160" s="20" t="s">
        <v>2</v>
      </c>
      <c r="D160" s="20">
        <v>1</v>
      </c>
      <c r="E160" s="21">
        <f>E159*D160</f>
        <v>35.75</v>
      </c>
      <c r="F160" s="20"/>
      <c r="G160" s="77"/>
      <c r="H160" s="21"/>
      <c r="I160" s="21">
        <f>H160*E160</f>
        <v>0</v>
      </c>
      <c r="J160" s="77"/>
      <c r="K160" s="77"/>
      <c r="L160" s="21">
        <f>I160</f>
        <v>0</v>
      </c>
    </row>
    <row r="161" spans="1:12" ht="15" customHeight="1">
      <c r="A161" s="124"/>
      <c r="B161" s="202" t="s">
        <v>34</v>
      </c>
      <c r="C161" s="203" t="s">
        <v>10</v>
      </c>
      <c r="D161" s="197">
        <v>1.75</v>
      </c>
      <c r="E161" s="204">
        <f>E159*D161</f>
        <v>62.5625</v>
      </c>
      <c r="F161" s="197"/>
      <c r="G161" s="198"/>
      <c r="H161" s="197"/>
      <c r="I161" s="199"/>
      <c r="J161" s="204"/>
      <c r="K161" s="204">
        <f>J161*E161</f>
        <v>0</v>
      </c>
      <c r="L161" s="205">
        <f>K161</f>
        <v>0</v>
      </c>
    </row>
    <row r="162" spans="1:12" ht="29.25" customHeight="1">
      <c r="A162" s="83">
        <v>4</v>
      </c>
      <c r="B162" s="100" t="s">
        <v>119</v>
      </c>
      <c r="C162" s="97" t="s">
        <v>4</v>
      </c>
      <c r="D162" s="177"/>
      <c r="E162" s="79">
        <v>19</v>
      </c>
      <c r="F162" s="30"/>
      <c r="G162" s="32"/>
      <c r="H162" s="33"/>
      <c r="I162" s="32"/>
      <c r="J162" s="32"/>
      <c r="K162" s="32"/>
      <c r="L162" s="32"/>
    </row>
    <row r="163" spans="1:12" ht="15" customHeight="1">
      <c r="A163" s="81"/>
      <c r="B163" s="80" t="s">
        <v>3</v>
      </c>
      <c r="C163" s="20" t="s">
        <v>2</v>
      </c>
      <c r="D163" s="32">
        <v>1</v>
      </c>
      <c r="E163" s="32">
        <f>E162*D163</f>
        <v>19</v>
      </c>
      <c r="F163" s="30"/>
      <c r="G163" s="32"/>
      <c r="H163" s="32"/>
      <c r="I163" s="32">
        <f>H163*E163</f>
        <v>0</v>
      </c>
      <c r="J163" s="32"/>
      <c r="K163" s="32"/>
      <c r="L163" s="32">
        <f>K163+I163+G163</f>
        <v>0</v>
      </c>
    </row>
    <row r="164" spans="1:12" ht="15" customHeight="1">
      <c r="A164" s="81"/>
      <c r="B164" s="119" t="s">
        <v>120</v>
      </c>
      <c r="C164" s="30" t="s">
        <v>121</v>
      </c>
      <c r="D164" s="32">
        <v>0.3</v>
      </c>
      <c r="E164" s="32">
        <f>E162*D164</f>
        <v>5.7</v>
      </c>
      <c r="F164" s="30"/>
      <c r="G164" s="32"/>
      <c r="H164" s="33"/>
      <c r="I164" s="32"/>
      <c r="J164" s="32"/>
      <c r="K164" s="32">
        <f>J164*E164</f>
        <v>0</v>
      </c>
      <c r="L164" s="32">
        <f>K164+I164+G164</f>
        <v>0</v>
      </c>
    </row>
    <row r="165" spans="1:12" ht="15" customHeight="1">
      <c r="A165" s="81"/>
      <c r="B165" s="119" t="s">
        <v>122</v>
      </c>
      <c r="C165" s="30" t="s">
        <v>121</v>
      </c>
      <c r="D165" s="32">
        <v>0.4</v>
      </c>
      <c r="E165" s="32">
        <f>E162*D165</f>
        <v>7.6000000000000005</v>
      </c>
      <c r="F165" s="30"/>
      <c r="G165" s="32"/>
      <c r="H165" s="33"/>
      <c r="I165" s="32"/>
      <c r="J165" s="32"/>
      <c r="K165" s="32">
        <f>J165*E165</f>
        <v>0</v>
      </c>
      <c r="L165" s="32">
        <f>K165+I165+G165</f>
        <v>0</v>
      </c>
    </row>
    <row r="166" spans="1:12" ht="15" customHeight="1">
      <c r="A166" s="81"/>
      <c r="B166" s="119" t="s">
        <v>123</v>
      </c>
      <c r="C166" s="30" t="s">
        <v>4</v>
      </c>
      <c r="D166" s="178">
        <v>1.22</v>
      </c>
      <c r="E166" s="32">
        <f>E162*D166</f>
        <v>23.18</v>
      </c>
      <c r="F166" s="32"/>
      <c r="G166" s="32">
        <f>F166*E166</f>
        <v>0</v>
      </c>
      <c r="H166" s="33"/>
      <c r="I166" s="32"/>
      <c r="J166" s="32"/>
      <c r="K166" s="32"/>
      <c r="L166" s="32">
        <f>K166+I166+G166</f>
        <v>0</v>
      </c>
    </row>
    <row r="167" spans="1:12" ht="31.5" customHeight="1">
      <c r="A167" s="179">
        <v>5</v>
      </c>
      <c r="B167" s="117" t="s">
        <v>128</v>
      </c>
      <c r="C167" s="97" t="s">
        <v>4</v>
      </c>
      <c r="D167" s="30"/>
      <c r="E167" s="79">
        <v>14.25</v>
      </c>
      <c r="F167" s="32"/>
      <c r="G167" s="32"/>
      <c r="H167" s="32"/>
      <c r="I167" s="32"/>
      <c r="J167" s="32"/>
      <c r="K167" s="32"/>
      <c r="L167" s="79"/>
    </row>
    <row r="168" spans="1:12" ht="15" customHeight="1">
      <c r="A168" s="181"/>
      <c r="B168" s="80" t="s">
        <v>3</v>
      </c>
      <c r="C168" s="20" t="s">
        <v>2</v>
      </c>
      <c r="D168" s="63">
        <v>1</v>
      </c>
      <c r="E168" s="64">
        <f>E167*D168</f>
        <v>14.25</v>
      </c>
      <c r="F168" s="64"/>
      <c r="G168" s="64"/>
      <c r="H168" s="64"/>
      <c r="I168" s="64">
        <f>H168*E168</f>
        <v>0</v>
      </c>
      <c r="J168" s="64"/>
      <c r="K168" s="64"/>
      <c r="L168" s="64">
        <f>I168+G168</f>
        <v>0</v>
      </c>
    </row>
    <row r="169" spans="1:12" ht="15" customHeight="1">
      <c r="A169" s="181"/>
      <c r="B169" s="78" t="s">
        <v>37</v>
      </c>
      <c r="C169" s="20" t="s">
        <v>2</v>
      </c>
      <c r="D169" s="63">
        <v>1</v>
      </c>
      <c r="E169" s="64">
        <f>E167*D169</f>
        <v>14.25</v>
      </c>
      <c r="F169" s="64"/>
      <c r="G169" s="64"/>
      <c r="H169" s="64"/>
      <c r="I169" s="64"/>
      <c r="J169" s="64"/>
      <c r="K169" s="64">
        <f>J169*E169</f>
        <v>0</v>
      </c>
      <c r="L169" s="64">
        <f>K169+I169+G169</f>
        <v>0</v>
      </c>
    </row>
    <row r="170" spans="1:12" ht="15" customHeight="1">
      <c r="A170" s="181"/>
      <c r="B170" s="78" t="s">
        <v>22</v>
      </c>
      <c r="C170" s="30" t="s">
        <v>4</v>
      </c>
      <c r="D170" s="32">
        <v>1.02</v>
      </c>
      <c r="E170" s="32">
        <f>E167*D170</f>
        <v>14.535</v>
      </c>
      <c r="F170" s="64"/>
      <c r="G170" s="32">
        <f>F170*E170</f>
        <v>0</v>
      </c>
      <c r="H170" s="32"/>
      <c r="I170" s="32"/>
      <c r="J170" s="32"/>
      <c r="K170" s="32"/>
      <c r="L170" s="32">
        <f>K170+I170+G170</f>
        <v>0</v>
      </c>
    </row>
    <row r="171" spans="1:12" ht="15" customHeight="1">
      <c r="A171" s="181"/>
      <c r="B171" s="85" t="s">
        <v>68</v>
      </c>
      <c r="C171" s="63" t="s">
        <v>10</v>
      </c>
      <c r="D171" s="63" t="s">
        <v>124</v>
      </c>
      <c r="E171" s="64">
        <v>0.89</v>
      </c>
      <c r="F171" s="64"/>
      <c r="G171" s="64">
        <f>F171*E171</f>
        <v>0</v>
      </c>
      <c r="H171" s="64"/>
      <c r="I171" s="64"/>
      <c r="J171" s="64"/>
      <c r="K171" s="64"/>
      <c r="L171" s="64">
        <f>K171+I171+G171</f>
        <v>0</v>
      </c>
    </row>
    <row r="172" spans="1:12" ht="15" customHeight="1">
      <c r="A172" s="181"/>
      <c r="B172" s="82" t="s">
        <v>15</v>
      </c>
      <c r="C172" s="65" t="s">
        <v>2</v>
      </c>
      <c r="D172" s="66">
        <v>0.6</v>
      </c>
      <c r="E172" s="66">
        <f>E167*D172</f>
        <v>8.549999999999999</v>
      </c>
      <c r="F172" s="64"/>
      <c r="G172" s="64">
        <f>F172*E172</f>
        <v>0</v>
      </c>
      <c r="H172" s="64"/>
      <c r="I172" s="64"/>
      <c r="J172" s="64"/>
      <c r="K172" s="64"/>
      <c r="L172" s="64">
        <f>K172+I172+G172</f>
        <v>0</v>
      </c>
    </row>
    <row r="173" spans="1:12" ht="44.25" customHeight="1">
      <c r="A173" s="209">
        <v>6</v>
      </c>
      <c r="B173" s="192" t="s">
        <v>125</v>
      </c>
      <c r="C173" s="97" t="s">
        <v>5</v>
      </c>
      <c r="D173" s="111"/>
      <c r="E173" s="182">
        <v>95</v>
      </c>
      <c r="F173" s="183"/>
      <c r="G173" s="184"/>
      <c r="H173" s="185"/>
      <c r="I173" s="184"/>
      <c r="J173" s="185"/>
      <c r="K173" s="184"/>
      <c r="L173" s="184"/>
    </row>
    <row r="174" spans="1:12" ht="15" customHeight="1">
      <c r="A174" s="186"/>
      <c r="B174" s="80" t="s">
        <v>3</v>
      </c>
      <c r="C174" s="30" t="s">
        <v>2</v>
      </c>
      <c r="D174" s="8">
        <v>1</v>
      </c>
      <c r="E174" s="184">
        <f>E173*D174</f>
        <v>95</v>
      </c>
      <c r="F174" s="184"/>
      <c r="G174" s="184"/>
      <c r="H174" s="184"/>
      <c r="I174" s="184">
        <f>H174*E174</f>
        <v>0</v>
      </c>
      <c r="J174" s="184"/>
      <c r="K174" s="184"/>
      <c r="L174" s="184">
        <f>I174+G174</f>
        <v>0</v>
      </c>
    </row>
    <row r="175" spans="1:12" ht="15" customHeight="1">
      <c r="A175" s="186"/>
      <c r="B175" s="193" t="s">
        <v>129</v>
      </c>
      <c r="C175" s="30" t="s">
        <v>47</v>
      </c>
      <c r="D175" s="8">
        <v>2</v>
      </c>
      <c r="E175" s="184">
        <f>E173*D175</f>
        <v>190</v>
      </c>
      <c r="F175" s="184"/>
      <c r="G175" s="184">
        <f>F175*E175</f>
        <v>0</v>
      </c>
      <c r="H175" s="184"/>
      <c r="I175" s="184"/>
      <c r="J175" s="184"/>
      <c r="K175" s="184"/>
      <c r="L175" s="184">
        <f>G175</f>
        <v>0</v>
      </c>
    </row>
    <row r="176" spans="1:12" ht="30.75" customHeight="1">
      <c r="A176" s="83">
        <v>7</v>
      </c>
      <c r="B176" s="96" t="s">
        <v>126</v>
      </c>
      <c r="C176" s="97" t="s">
        <v>23</v>
      </c>
      <c r="D176" s="97"/>
      <c r="E176" s="79">
        <v>40</v>
      </c>
      <c r="F176" s="97"/>
      <c r="G176" s="79"/>
      <c r="H176" s="79"/>
      <c r="I176" s="79"/>
      <c r="J176" s="79"/>
      <c r="K176" s="79"/>
      <c r="L176" s="79"/>
    </row>
    <row r="177" spans="1:12" ht="15" customHeight="1">
      <c r="A177" s="187"/>
      <c r="B177" s="80" t="s">
        <v>3</v>
      </c>
      <c r="C177" s="231" t="s">
        <v>2</v>
      </c>
      <c r="D177" s="188">
        <v>1</v>
      </c>
      <c r="E177" s="189">
        <f>E176*D177</f>
        <v>40</v>
      </c>
      <c r="F177" s="190"/>
      <c r="G177" s="189"/>
      <c r="H177" s="189"/>
      <c r="I177" s="189">
        <f>H177*E177</f>
        <v>0</v>
      </c>
      <c r="J177" s="189"/>
      <c r="K177" s="189"/>
      <c r="L177" s="189">
        <f>I177+G177</f>
        <v>0</v>
      </c>
    </row>
    <row r="178" spans="1:12" ht="15" customHeight="1">
      <c r="A178" s="187"/>
      <c r="B178" s="120" t="s">
        <v>127</v>
      </c>
      <c r="C178" s="176" t="s">
        <v>9</v>
      </c>
      <c r="D178" s="176">
        <v>0.13</v>
      </c>
      <c r="E178" s="191">
        <f>E176*D178</f>
        <v>5.2</v>
      </c>
      <c r="F178" s="175"/>
      <c r="G178" s="191">
        <f>F178*E178</f>
        <v>0</v>
      </c>
      <c r="H178" s="191"/>
      <c r="I178" s="191"/>
      <c r="J178" s="191"/>
      <c r="K178" s="191"/>
      <c r="L178" s="191">
        <f>G178</f>
        <v>0</v>
      </c>
    </row>
    <row r="179" spans="1:12" ht="27" customHeight="1">
      <c r="A179" s="174">
        <v>8</v>
      </c>
      <c r="B179" s="115" t="s">
        <v>135</v>
      </c>
      <c r="C179" s="86" t="s">
        <v>5</v>
      </c>
      <c r="D179" s="87"/>
      <c r="E179" s="88">
        <v>50.3</v>
      </c>
      <c r="F179" s="34"/>
      <c r="G179" s="34"/>
      <c r="H179" s="34"/>
      <c r="I179" s="34"/>
      <c r="J179" s="32"/>
      <c r="K179" s="32"/>
      <c r="L179" s="32"/>
    </row>
    <row r="180" spans="1:12" ht="15" customHeight="1">
      <c r="A180" s="126"/>
      <c r="B180" s="80" t="s">
        <v>3</v>
      </c>
      <c r="C180" s="231" t="s">
        <v>2</v>
      </c>
      <c r="D180" s="22">
        <v>1</v>
      </c>
      <c r="E180" s="23">
        <f>E179*D180</f>
        <v>50.3</v>
      </c>
      <c r="F180" s="213"/>
      <c r="G180" s="23"/>
      <c r="H180" s="23"/>
      <c r="I180" s="23">
        <f>H180*E180</f>
        <v>0</v>
      </c>
      <c r="J180" s="189"/>
      <c r="K180" s="189"/>
      <c r="L180" s="189">
        <f>I180+G180</f>
        <v>0</v>
      </c>
    </row>
    <row r="181" spans="1:12" ht="15" customHeight="1">
      <c r="A181" s="126"/>
      <c r="B181" s="194" t="s">
        <v>136</v>
      </c>
      <c r="C181" s="167" t="s">
        <v>4</v>
      </c>
      <c r="D181" s="168">
        <v>0.06</v>
      </c>
      <c r="E181" s="168">
        <f>E179*D181</f>
        <v>3.018</v>
      </c>
      <c r="F181" s="169"/>
      <c r="G181" s="168">
        <f>F181*E181</f>
        <v>0</v>
      </c>
      <c r="H181" s="168"/>
      <c r="I181" s="168"/>
      <c r="J181" s="168"/>
      <c r="K181" s="168"/>
      <c r="L181" s="168">
        <f>G181</f>
        <v>0</v>
      </c>
    </row>
    <row r="182" spans="1:12" ht="15" customHeight="1">
      <c r="A182" s="126"/>
      <c r="B182" s="194" t="s">
        <v>137</v>
      </c>
      <c r="C182" s="167" t="s">
        <v>10</v>
      </c>
      <c r="D182" s="168">
        <v>0.04</v>
      </c>
      <c r="E182" s="168">
        <f>E179*D182</f>
        <v>2.012</v>
      </c>
      <c r="F182" s="169"/>
      <c r="G182" s="168">
        <f>F182*E182</f>
        <v>0</v>
      </c>
      <c r="H182" s="168"/>
      <c r="I182" s="168"/>
      <c r="J182" s="168"/>
      <c r="K182" s="168"/>
      <c r="L182" s="168">
        <f>G182</f>
        <v>0</v>
      </c>
    </row>
    <row r="183" spans="1:12" ht="28.5" customHeight="1">
      <c r="A183" s="174">
        <v>9</v>
      </c>
      <c r="B183" s="249" t="s">
        <v>169</v>
      </c>
      <c r="C183" s="250" t="s">
        <v>5</v>
      </c>
      <c r="D183" s="251"/>
      <c r="E183" s="251">
        <v>3.96</v>
      </c>
      <c r="F183" s="169"/>
      <c r="G183" s="169"/>
      <c r="H183" s="169"/>
      <c r="I183" s="169"/>
      <c r="J183" s="169"/>
      <c r="K183" s="169"/>
      <c r="L183" s="169"/>
    </row>
    <row r="184" spans="1:12" ht="15" customHeight="1">
      <c r="A184" s="252"/>
      <c r="B184" s="80" t="s">
        <v>3</v>
      </c>
      <c r="C184" s="231" t="s">
        <v>2</v>
      </c>
      <c r="D184" s="22">
        <v>1</v>
      </c>
      <c r="E184" s="23">
        <f>E183*D184</f>
        <v>3.96</v>
      </c>
      <c r="F184" s="213"/>
      <c r="G184" s="23"/>
      <c r="H184" s="23"/>
      <c r="I184" s="23">
        <f>H184*E184</f>
        <v>0</v>
      </c>
      <c r="J184" s="189"/>
      <c r="K184" s="189"/>
      <c r="L184" s="189">
        <f>I184+G184</f>
        <v>0</v>
      </c>
    </row>
    <row r="185" spans="1:12" ht="15" customHeight="1">
      <c r="A185" s="252"/>
      <c r="B185" s="248" t="s">
        <v>123</v>
      </c>
      <c r="C185" s="233" t="s">
        <v>4</v>
      </c>
      <c r="D185" s="178"/>
      <c r="E185" s="234">
        <v>1.44</v>
      </c>
      <c r="F185" s="234"/>
      <c r="G185" s="234">
        <f>F185*E185</f>
        <v>0</v>
      </c>
      <c r="H185" s="33"/>
      <c r="I185" s="234"/>
      <c r="J185" s="234"/>
      <c r="K185" s="234"/>
      <c r="L185" s="234">
        <f>K185+I185+G185</f>
        <v>0</v>
      </c>
    </row>
    <row r="186" spans="1:12" ht="15" customHeight="1">
      <c r="A186" s="252"/>
      <c r="B186" s="78" t="s">
        <v>22</v>
      </c>
      <c r="C186" s="233" t="s">
        <v>4</v>
      </c>
      <c r="D186" s="234">
        <v>0.2</v>
      </c>
      <c r="E186" s="234">
        <f>E183*D186</f>
        <v>0.792</v>
      </c>
      <c r="F186" s="247"/>
      <c r="G186" s="234">
        <f>F186*E186</f>
        <v>0</v>
      </c>
      <c r="H186" s="234"/>
      <c r="I186" s="234"/>
      <c r="J186" s="234"/>
      <c r="K186" s="234"/>
      <c r="L186" s="234">
        <f>K186+I186+G186</f>
        <v>0</v>
      </c>
    </row>
    <row r="187" spans="1:12" ht="15" customHeight="1">
      <c r="A187" s="163"/>
      <c r="B187" s="127" t="s">
        <v>74</v>
      </c>
      <c r="C187" s="70"/>
      <c r="D187" s="71"/>
      <c r="E187" s="72"/>
      <c r="F187" s="72"/>
      <c r="G187" s="73"/>
      <c r="H187" s="72"/>
      <c r="I187" s="73"/>
      <c r="J187" s="72"/>
      <c r="K187" s="72"/>
      <c r="L187" s="74"/>
    </row>
    <row r="188" spans="1:12" ht="15.75" customHeight="1">
      <c r="A188" s="134">
        <v>1</v>
      </c>
      <c r="B188" s="135" t="s">
        <v>36</v>
      </c>
      <c r="C188" s="136" t="s">
        <v>4</v>
      </c>
      <c r="D188" s="137"/>
      <c r="E188" s="138">
        <v>6</v>
      </c>
      <c r="F188" s="139"/>
      <c r="G188" s="140"/>
      <c r="H188" s="139"/>
      <c r="I188" s="140"/>
      <c r="J188" s="139"/>
      <c r="K188" s="139"/>
      <c r="L188" s="140"/>
    </row>
    <row r="189" spans="1:12" ht="15.75" customHeight="1">
      <c r="A189" s="75"/>
      <c r="B189" s="141" t="s">
        <v>3</v>
      </c>
      <c r="C189" s="142" t="s">
        <v>2</v>
      </c>
      <c r="D189" s="143">
        <v>1</v>
      </c>
      <c r="E189" s="144">
        <f>E188*D189</f>
        <v>6</v>
      </c>
      <c r="F189" s="144"/>
      <c r="G189" s="133"/>
      <c r="H189" s="144"/>
      <c r="I189" s="133">
        <f>H189*E189</f>
        <v>0</v>
      </c>
      <c r="J189" s="144"/>
      <c r="K189" s="144"/>
      <c r="L189" s="133">
        <f>K189+I189+G189</f>
        <v>0</v>
      </c>
    </row>
    <row r="190" spans="1:12" ht="15.75" customHeight="1">
      <c r="A190" s="134">
        <v>2</v>
      </c>
      <c r="B190" s="135" t="s">
        <v>75</v>
      </c>
      <c r="C190" s="145" t="s">
        <v>5</v>
      </c>
      <c r="D190" s="146"/>
      <c r="E190" s="147">
        <v>4</v>
      </c>
      <c r="F190" s="132"/>
      <c r="G190" s="133"/>
      <c r="H190" s="132"/>
      <c r="I190" s="133"/>
      <c r="J190" s="132"/>
      <c r="K190" s="132"/>
      <c r="L190" s="133"/>
    </row>
    <row r="191" spans="1:12" ht="15.75" customHeight="1">
      <c r="A191" s="75"/>
      <c r="B191" s="141" t="s">
        <v>3</v>
      </c>
      <c r="C191" s="142" t="s">
        <v>2</v>
      </c>
      <c r="D191" s="143">
        <v>1</v>
      </c>
      <c r="E191" s="144">
        <f>E190*D191</f>
        <v>4</v>
      </c>
      <c r="F191" s="144"/>
      <c r="G191" s="133"/>
      <c r="H191" s="144"/>
      <c r="I191" s="133">
        <f>H191*E191</f>
        <v>0</v>
      </c>
      <c r="J191" s="144"/>
      <c r="K191" s="144"/>
      <c r="L191" s="133">
        <f>K191+I191+G191</f>
        <v>0</v>
      </c>
    </row>
    <row r="192" spans="1:12" ht="15.75" customHeight="1">
      <c r="A192" s="75"/>
      <c r="B192" s="128" t="s">
        <v>76</v>
      </c>
      <c r="C192" s="129" t="s">
        <v>4</v>
      </c>
      <c r="D192" s="130">
        <v>0.18</v>
      </c>
      <c r="E192" s="131">
        <f>E190*D192</f>
        <v>0.72</v>
      </c>
      <c r="F192" s="132"/>
      <c r="G192" s="133">
        <f>F192*E192</f>
        <v>0</v>
      </c>
      <c r="H192" s="132"/>
      <c r="I192" s="133"/>
      <c r="J192" s="132"/>
      <c r="K192" s="132"/>
      <c r="L192" s="133">
        <f>G192</f>
        <v>0</v>
      </c>
    </row>
    <row r="193" spans="1:12" ht="27" customHeight="1">
      <c r="A193" s="148">
        <v>3</v>
      </c>
      <c r="B193" s="149" t="s">
        <v>77</v>
      </c>
      <c r="C193" s="145" t="s">
        <v>4</v>
      </c>
      <c r="D193" s="146"/>
      <c r="E193" s="147">
        <v>1.6</v>
      </c>
      <c r="F193" s="132"/>
      <c r="G193" s="133"/>
      <c r="H193" s="132"/>
      <c r="I193" s="133"/>
      <c r="J193" s="132"/>
      <c r="K193" s="132"/>
      <c r="L193" s="133"/>
    </row>
    <row r="194" spans="1:12" ht="15" customHeight="1">
      <c r="A194" s="75"/>
      <c r="B194" s="125" t="s">
        <v>3</v>
      </c>
      <c r="C194" s="30" t="s">
        <v>2</v>
      </c>
      <c r="D194" s="30">
        <v>1</v>
      </c>
      <c r="E194" s="32">
        <f>E193*D194</f>
        <v>1.6</v>
      </c>
      <c r="F194" s="32"/>
      <c r="G194" s="32"/>
      <c r="H194" s="32"/>
      <c r="I194" s="32">
        <f>H194*E194</f>
        <v>0</v>
      </c>
      <c r="J194" s="32"/>
      <c r="K194" s="32"/>
      <c r="L194" s="32">
        <f>I194+G194</f>
        <v>0</v>
      </c>
    </row>
    <row r="195" spans="1:12" ht="15" customHeight="1">
      <c r="A195" s="75"/>
      <c r="B195" s="119" t="s">
        <v>40</v>
      </c>
      <c r="C195" s="30" t="s">
        <v>4</v>
      </c>
      <c r="D195" s="32">
        <v>1.02</v>
      </c>
      <c r="E195" s="32">
        <f>E193*D195</f>
        <v>1.6320000000000001</v>
      </c>
      <c r="F195" s="30"/>
      <c r="G195" s="32">
        <f>F195*E195</f>
        <v>0</v>
      </c>
      <c r="H195" s="32"/>
      <c r="I195" s="32"/>
      <c r="J195" s="32"/>
      <c r="K195" s="32"/>
      <c r="L195" s="32">
        <f>K195+I195+G195</f>
        <v>0</v>
      </c>
    </row>
    <row r="196" spans="1:12" ht="15" customHeight="1">
      <c r="A196" s="75"/>
      <c r="B196" s="119" t="s">
        <v>65</v>
      </c>
      <c r="C196" s="63" t="s">
        <v>5</v>
      </c>
      <c r="D196" s="21">
        <v>2.64</v>
      </c>
      <c r="E196" s="64">
        <f>E193*D196</f>
        <v>4.224</v>
      </c>
      <c r="F196" s="64"/>
      <c r="G196" s="32">
        <f>F196*E196</f>
        <v>0</v>
      </c>
      <c r="H196" s="64"/>
      <c r="I196" s="64"/>
      <c r="J196" s="64"/>
      <c r="K196" s="64"/>
      <c r="L196" s="64">
        <f>K196+I196+G196</f>
        <v>0</v>
      </c>
    </row>
    <row r="197" spans="1:12" ht="15" customHeight="1">
      <c r="A197" s="75"/>
      <c r="B197" s="119" t="s">
        <v>66</v>
      </c>
      <c r="C197" s="63" t="s">
        <v>4</v>
      </c>
      <c r="D197" s="21">
        <v>0.08</v>
      </c>
      <c r="E197" s="64">
        <f>E193*D197</f>
        <v>0.128</v>
      </c>
      <c r="F197" s="64"/>
      <c r="G197" s="32">
        <f>F197*E197</f>
        <v>0</v>
      </c>
      <c r="H197" s="64"/>
      <c r="I197" s="64"/>
      <c r="J197" s="64"/>
      <c r="K197" s="64"/>
      <c r="L197" s="64">
        <f>K197+I197+G197</f>
        <v>0</v>
      </c>
    </row>
    <row r="198" spans="1:12" ht="15" customHeight="1">
      <c r="A198" s="75"/>
      <c r="B198" s="118" t="s">
        <v>68</v>
      </c>
      <c r="C198" s="63" t="s">
        <v>10</v>
      </c>
      <c r="D198" s="63" t="s">
        <v>67</v>
      </c>
      <c r="E198" s="64">
        <v>0.08</v>
      </c>
      <c r="F198" s="64"/>
      <c r="G198" s="64">
        <f>F198*E198</f>
        <v>0</v>
      </c>
      <c r="H198" s="64"/>
      <c r="I198" s="64"/>
      <c r="J198" s="64"/>
      <c r="K198" s="64"/>
      <c r="L198" s="64">
        <f>K198+I198+G198</f>
        <v>0</v>
      </c>
    </row>
    <row r="199" spans="1:12" ht="15" customHeight="1">
      <c r="A199" s="75"/>
      <c r="B199" s="150" t="s">
        <v>15</v>
      </c>
      <c r="C199" s="61" t="s">
        <v>2</v>
      </c>
      <c r="D199" s="34">
        <v>1.61</v>
      </c>
      <c r="E199" s="34">
        <f>E193*D199</f>
        <v>2.5760000000000005</v>
      </c>
      <c r="F199" s="32"/>
      <c r="G199" s="32">
        <f>F199*E199</f>
        <v>0</v>
      </c>
      <c r="H199" s="32"/>
      <c r="I199" s="32"/>
      <c r="J199" s="32"/>
      <c r="K199" s="32"/>
      <c r="L199" s="32">
        <f>K199+I199+G199</f>
        <v>0</v>
      </c>
    </row>
    <row r="200" spans="1:12" ht="24.75" customHeight="1">
      <c r="A200" s="148">
        <v>4</v>
      </c>
      <c r="B200" s="151" t="s">
        <v>78</v>
      </c>
      <c r="C200" s="97" t="s">
        <v>79</v>
      </c>
      <c r="D200" s="79"/>
      <c r="E200" s="79">
        <v>1</v>
      </c>
      <c r="F200" s="32"/>
      <c r="G200" s="32"/>
      <c r="H200" s="32"/>
      <c r="I200" s="32"/>
      <c r="J200" s="32"/>
      <c r="K200" s="32"/>
      <c r="L200" s="32"/>
    </row>
    <row r="201" spans="1:12" ht="15" customHeight="1">
      <c r="A201" s="75"/>
      <c r="B201" s="80" t="s">
        <v>3</v>
      </c>
      <c r="C201" s="152" t="s">
        <v>2</v>
      </c>
      <c r="D201" s="143">
        <v>1</v>
      </c>
      <c r="E201" s="144">
        <f>E200*D201</f>
        <v>1</v>
      </c>
      <c r="F201" s="144"/>
      <c r="G201" s="133"/>
      <c r="H201" s="144"/>
      <c r="I201" s="133">
        <f>H201*E201</f>
        <v>0</v>
      </c>
      <c r="J201" s="144"/>
      <c r="K201" s="144"/>
      <c r="L201" s="133">
        <f>K201+I201+G201</f>
        <v>0</v>
      </c>
    </row>
    <row r="202" spans="1:12" ht="15" customHeight="1">
      <c r="A202" s="75"/>
      <c r="B202" s="90" t="s">
        <v>80</v>
      </c>
      <c r="C202" s="148" t="s">
        <v>79</v>
      </c>
      <c r="D202" s="148">
        <v>1</v>
      </c>
      <c r="E202" s="153">
        <f>E200*D202</f>
        <v>1</v>
      </c>
      <c r="F202" s="144"/>
      <c r="G202" s="133">
        <f>F202*E202</f>
        <v>0</v>
      </c>
      <c r="H202" s="144"/>
      <c r="I202" s="133"/>
      <c r="J202" s="144"/>
      <c r="K202" s="144"/>
      <c r="L202" s="133">
        <f>K202+I202+G202</f>
        <v>0</v>
      </c>
    </row>
    <row r="203" spans="1:12" ht="21" customHeight="1">
      <c r="A203" s="148">
        <v>5</v>
      </c>
      <c r="B203" s="151" t="s">
        <v>81</v>
      </c>
      <c r="C203" s="97" t="s">
        <v>79</v>
      </c>
      <c r="D203" s="79"/>
      <c r="E203" s="79">
        <v>1</v>
      </c>
      <c r="F203" s="32"/>
      <c r="G203" s="32"/>
      <c r="H203" s="32"/>
      <c r="I203" s="32"/>
      <c r="J203" s="32"/>
      <c r="K203" s="32"/>
      <c r="L203" s="32"/>
    </row>
    <row r="204" spans="1:12" ht="15" customHeight="1">
      <c r="A204" s="75"/>
      <c r="B204" s="80" t="s">
        <v>3</v>
      </c>
      <c r="C204" s="152" t="s">
        <v>2</v>
      </c>
      <c r="D204" s="143">
        <v>1</v>
      </c>
      <c r="E204" s="144">
        <f>E203*D204</f>
        <v>1</v>
      </c>
      <c r="F204" s="144"/>
      <c r="G204" s="133"/>
      <c r="H204" s="144"/>
      <c r="I204" s="133">
        <f>H204*E204</f>
        <v>0</v>
      </c>
      <c r="J204" s="144"/>
      <c r="K204" s="144"/>
      <c r="L204" s="133">
        <f>K204+I204+G204</f>
        <v>0</v>
      </c>
    </row>
    <row r="205" spans="1:12" ht="15" customHeight="1">
      <c r="A205" s="75"/>
      <c r="B205" s="90" t="s">
        <v>117</v>
      </c>
      <c r="C205" s="148" t="s">
        <v>79</v>
      </c>
      <c r="D205" s="148">
        <v>1</v>
      </c>
      <c r="E205" s="153">
        <f>E203*D205</f>
        <v>1</v>
      </c>
      <c r="F205" s="144"/>
      <c r="G205" s="133">
        <f>F205*E205</f>
        <v>0</v>
      </c>
      <c r="H205" s="144"/>
      <c r="I205" s="133"/>
      <c r="J205" s="144"/>
      <c r="K205" s="144"/>
      <c r="L205" s="133">
        <f>K205+I205+G205</f>
        <v>0</v>
      </c>
    </row>
    <row r="206" spans="1:12" ht="15" customHeight="1">
      <c r="A206" s="134">
        <v>6</v>
      </c>
      <c r="B206" s="151" t="s">
        <v>82</v>
      </c>
      <c r="C206" s="97" t="s">
        <v>79</v>
      </c>
      <c r="D206" s="79"/>
      <c r="E206" s="79">
        <v>12.5</v>
      </c>
      <c r="F206" s="32"/>
      <c r="G206" s="32"/>
      <c r="H206" s="32"/>
      <c r="I206" s="32"/>
      <c r="J206" s="32"/>
      <c r="K206" s="32"/>
      <c r="L206" s="32"/>
    </row>
    <row r="207" spans="1:12" ht="15" customHeight="1">
      <c r="A207" s="75"/>
      <c r="B207" s="80" t="s">
        <v>3</v>
      </c>
      <c r="C207" s="152" t="s">
        <v>2</v>
      </c>
      <c r="D207" s="143">
        <v>1</v>
      </c>
      <c r="E207" s="144">
        <f>E206*D207</f>
        <v>12.5</v>
      </c>
      <c r="F207" s="144"/>
      <c r="G207" s="133"/>
      <c r="H207" s="144"/>
      <c r="I207" s="133">
        <f>H207*E207</f>
        <v>0</v>
      </c>
      <c r="J207" s="144"/>
      <c r="K207" s="144"/>
      <c r="L207" s="133">
        <f>K207+I207+G207</f>
        <v>0</v>
      </c>
    </row>
    <row r="208" spans="1:12" ht="15" customHeight="1">
      <c r="A208" s="75"/>
      <c r="B208" s="90" t="s">
        <v>83</v>
      </c>
      <c r="C208" s="148" t="s">
        <v>79</v>
      </c>
      <c r="D208" s="148">
        <v>1</v>
      </c>
      <c r="E208" s="153">
        <f>E206*D208</f>
        <v>12.5</v>
      </c>
      <c r="F208" s="144"/>
      <c r="G208" s="133">
        <f>F208*E208</f>
        <v>0</v>
      </c>
      <c r="H208" s="144"/>
      <c r="I208" s="133"/>
      <c r="J208" s="144"/>
      <c r="K208" s="144"/>
      <c r="L208" s="133">
        <f>K208+I208+G208</f>
        <v>0</v>
      </c>
    </row>
    <row r="209" spans="1:12" ht="15" customHeight="1">
      <c r="A209" s="75"/>
      <c r="B209" s="154" t="s">
        <v>84</v>
      </c>
      <c r="C209" s="148" t="s">
        <v>9</v>
      </c>
      <c r="D209" s="148"/>
      <c r="E209" s="153">
        <v>1</v>
      </c>
      <c r="F209" s="131"/>
      <c r="G209" s="155">
        <f>F209*E209</f>
        <v>0</v>
      </c>
      <c r="H209" s="153"/>
      <c r="I209" s="155"/>
      <c r="J209" s="153"/>
      <c r="K209" s="153"/>
      <c r="L209" s="155">
        <f>K209+I209+G209</f>
        <v>0</v>
      </c>
    </row>
    <row r="210" spans="1:12" ht="15" customHeight="1">
      <c r="A210" s="134">
        <v>7</v>
      </c>
      <c r="B210" s="156" t="s">
        <v>85</v>
      </c>
      <c r="C210" s="157" t="s">
        <v>86</v>
      </c>
      <c r="D210" s="157"/>
      <c r="E210" s="158">
        <v>1</v>
      </c>
      <c r="F210" s="132"/>
      <c r="G210" s="133"/>
      <c r="H210" s="144"/>
      <c r="I210" s="133"/>
      <c r="J210" s="144"/>
      <c r="K210" s="144"/>
      <c r="L210" s="133"/>
    </row>
    <row r="211" spans="1:12" ht="15.75" customHeight="1">
      <c r="A211" s="75"/>
      <c r="B211" s="80" t="s">
        <v>3</v>
      </c>
      <c r="C211" s="152" t="s">
        <v>2</v>
      </c>
      <c r="D211" s="143">
        <v>1</v>
      </c>
      <c r="E211" s="144">
        <f>E210*D211</f>
        <v>1</v>
      </c>
      <c r="F211" s="144"/>
      <c r="G211" s="133"/>
      <c r="H211" s="144"/>
      <c r="I211" s="133">
        <f>H211*E211</f>
        <v>0</v>
      </c>
      <c r="J211" s="144"/>
      <c r="K211" s="144"/>
      <c r="L211" s="133">
        <f>K211+I211+G211</f>
        <v>0</v>
      </c>
    </row>
    <row r="212" spans="1:12" ht="15.75" customHeight="1">
      <c r="A212" s="75"/>
      <c r="B212" s="159" t="s">
        <v>87</v>
      </c>
      <c r="C212" s="148" t="s">
        <v>9</v>
      </c>
      <c r="D212" s="148"/>
      <c r="E212" s="153">
        <v>1</v>
      </c>
      <c r="F212" s="132"/>
      <c r="G212" s="133">
        <f>F212*E212</f>
        <v>0</v>
      </c>
      <c r="H212" s="144"/>
      <c r="I212" s="133"/>
      <c r="J212" s="144"/>
      <c r="K212" s="144"/>
      <c r="L212" s="133">
        <f>G212</f>
        <v>0</v>
      </c>
    </row>
    <row r="213" spans="1:12" ht="15.75" customHeight="1">
      <c r="A213" s="75"/>
      <c r="B213" s="159" t="s">
        <v>88</v>
      </c>
      <c r="C213" s="148" t="s">
        <v>9</v>
      </c>
      <c r="D213" s="148"/>
      <c r="E213" s="153">
        <v>1</v>
      </c>
      <c r="F213" s="132"/>
      <c r="G213" s="133">
        <f>F213*E213</f>
        <v>0</v>
      </c>
      <c r="H213" s="144"/>
      <c r="I213" s="133"/>
      <c r="J213" s="144"/>
      <c r="K213" s="144"/>
      <c r="L213" s="133">
        <f>G213</f>
        <v>0</v>
      </c>
    </row>
    <row r="214" spans="1:12" ht="15.75" customHeight="1">
      <c r="A214" s="75"/>
      <c r="B214" s="159" t="s">
        <v>89</v>
      </c>
      <c r="C214" s="148" t="s">
        <v>9</v>
      </c>
      <c r="D214" s="148"/>
      <c r="E214" s="153">
        <v>2</v>
      </c>
      <c r="F214" s="132"/>
      <c r="G214" s="133">
        <f>F214*E214</f>
        <v>0</v>
      </c>
      <c r="H214" s="144"/>
      <c r="I214" s="133"/>
      <c r="J214" s="144"/>
      <c r="K214" s="144"/>
      <c r="L214" s="133">
        <f>G214</f>
        <v>0</v>
      </c>
    </row>
    <row r="215" spans="1:12" ht="15.75" customHeight="1">
      <c r="A215" s="75"/>
      <c r="B215" s="159" t="s">
        <v>90</v>
      </c>
      <c r="C215" s="148" t="s">
        <v>9</v>
      </c>
      <c r="D215" s="148"/>
      <c r="E215" s="153">
        <v>1</v>
      </c>
      <c r="F215" s="132"/>
      <c r="G215" s="133">
        <f>F215*E215</f>
        <v>0</v>
      </c>
      <c r="H215" s="144"/>
      <c r="I215" s="133"/>
      <c r="J215" s="144"/>
      <c r="K215" s="144"/>
      <c r="L215" s="133">
        <f>G215</f>
        <v>0</v>
      </c>
    </row>
    <row r="216" spans="1:12" ht="15" customHeight="1">
      <c r="A216" s="75"/>
      <c r="B216" s="159" t="s">
        <v>91</v>
      </c>
      <c r="C216" s="148" t="s">
        <v>9</v>
      </c>
      <c r="D216" s="148"/>
      <c r="E216" s="153">
        <v>1</v>
      </c>
      <c r="F216" s="132"/>
      <c r="G216" s="133">
        <f>F216*E216</f>
        <v>0</v>
      </c>
      <c r="H216" s="144"/>
      <c r="I216" s="133"/>
      <c r="J216" s="144"/>
      <c r="K216" s="144"/>
      <c r="L216" s="133">
        <f>G216</f>
        <v>0</v>
      </c>
    </row>
    <row r="217" spans="1:12" ht="15.75" customHeight="1">
      <c r="A217" s="134">
        <v>8</v>
      </c>
      <c r="B217" s="151" t="s">
        <v>92</v>
      </c>
      <c r="C217" s="97" t="s">
        <v>5</v>
      </c>
      <c r="D217" s="79"/>
      <c r="E217" s="79">
        <v>1.36</v>
      </c>
      <c r="F217" s="32"/>
      <c r="G217" s="32"/>
      <c r="H217" s="32"/>
      <c r="I217" s="32"/>
      <c r="J217" s="32"/>
      <c r="K217" s="32"/>
      <c r="L217" s="32"/>
    </row>
    <row r="218" spans="1:12" ht="15.75" customHeight="1">
      <c r="A218" s="75"/>
      <c r="B218" s="80" t="s">
        <v>3</v>
      </c>
      <c r="C218" s="152" t="s">
        <v>2</v>
      </c>
      <c r="D218" s="143">
        <v>1</v>
      </c>
      <c r="E218" s="144">
        <f>E217*D218</f>
        <v>1.36</v>
      </c>
      <c r="F218" s="144"/>
      <c r="G218" s="133"/>
      <c r="H218" s="144"/>
      <c r="I218" s="133">
        <f>H218*E218</f>
        <v>0</v>
      </c>
      <c r="J218" s="144"/>
      <c r="K218" s="144"/>
      <c r="L218" s="133">
        <f>K218+I218+G218</f>
        <v>0</v>
      </c>
    </row>
    <row r="219" spans="1:12" ht="15.75" customHeight="1">
      <c r="A219" s="75"/>
      <c r="B219" s="160" t="s">
        <v>96</v>
      </c>
      <c r="C219" s="30" t="s">
        <v>5</v>
      </c>
      <c r="D219" s="32">
        <v>1</v>
      </c>
      <c r="E219" s="32">
        <f>E217*D219</f>
        <v>1.36</v>
      </c>
      <c r="F219" s="32"/>
      <c r="G219" s="32">
        <f>F219*E219</f>
        <v>0</v>
      </c>
      <c r="H219" s="32"/>
      <c r="I219" s="32"/>
      <c r="J219" s="32"/>
      <c r="K219" s="32"/>
      <c r="L219" s="32">
        <f>G219</f>
        <v>0</v>
      </c>
    </row>
    <row r="220" spans="1:12" ht="14.25" customHeight="1">
      <c r="A220" s="75"/>
      <c r="B220" s="161" t="s">
        <v>46</v>
      </c>
      <c r="C220" s="61" t="s">
        <v>2</v>
      </c>
      <c r="D220" s="34"/>
      <c r="E220" s="34">
        <v>1</v>
      </c>
      <c r="F220" s="32"/>
      <c r="G220" s="32">
        <f>F220*E220</f>
        <v>0</v>
      </c>
      <c r="H220" s="32"/>
      <c r="I220" s="32"/>
      <c r="J220" s="32"/>
      <c r="K220" s="32"/>
      <c r="L220" s="32">
        <f>G220</f>
        <v>0</v>
      </c>
    </row>
    <row r="221" spans="1:12" ht="16.5" customHeight="1">
      <c r="A221" s="101"/>
      <c r="B221" s="102" t="s">
        <v>24</v>
      </c>
      <c r="C221" s="103"/>
      <c r="D221" s="104"/>
      <c r="E221" s="37"/>
      <c r="F221" s="38"/>
      <c r="G221" s="38">
        <f>SUM(G13:G220)</f>
        <v>0</v>
      </c>
      <c r="H221" s="38"/>
      <c r="I221" s="38"/>
      <c r="J221" s="38"/>
      <c r="K221" s="38"/>
      <c r="L221" s="38">
        <f>SUM(L13:L220)</f>
        <v>0</v>
      </c>
    </row>
    <row r="222" spans="1:12" ht="12.75">
      <c r="A222" s="2"/>
      <c r="B222" s="39" t="s">
        <v>25</v>
      </c>
      <c r="C222" s="40">
        <v>0.05</v>
      </c>
      <c r="D222" s="36"/>
      <c r="E222" s="37"/>
      <c r="F222" s="38"/>
      <c r="G222" s="38"/>
      <c r="H222" s="38"/>
      <c r="I222" s="38"/>
      <c r="J222" s="38"/>
      <c r="K222" s="38"/>
      <c r="L222" s="32">
        <f>G221*C222</f>
        <v>0</v>
      </c>
    </row>
    <row r="223" spans="1:12" ht="13.5">
      <c r="A223" s="2"/>
      <c r="B223" s="41" t="s">
        <v>7</v>
      </c>
      <c r="C223" s="40"/>
      <c r="D223" s="36"/>
      <c r="E223" s="37"/>
      <c r="F223" s="38"/>
      <c r="G223" s="38"/>
      <c r="H223" s="38"/>
      <c r="I223" s="38"/>
      <c r="J223" s="38"/>
      <c r="K223" s="38"/>
      <c r="L223" s="32">
        <f>L222+L221</f>
        <v>0</v>
      </c>
    </row>
    <row r="224" spans="1:12" ht="13.5">
      <c r="A224" s="43"/>
      <c r="B224" s="42" t="s">
        <v>26</v>
      </c>
      <c r="C224" s="44">
        <v>0.1</v>
      </c>
      <c r="D224" s="36"/>
      <c r="E224" s="37"/>
      <c r="F224" s="38"/>
      <c r="G224" s="38"/>
      <c r="H224" s="38"/>
      <c r="I224" s="38"/>
      <c r="J224" s="38"/>
      <c r="K224" s="38"/>
      <c r="L224" s="32">
        <f>L223*C224</f>
        <v>0</v>
      </c>
    </row>
    <row r="225" spans="1:12" ht="13.5">
      <c r="A225" s="43"/>
      <c r="B225" s="35" t="s">
        <v>24</v>
      </c>
      <c r="C225" s="44"/>
      <c r="D225" s="36"/>
      <c r="E225" s="37"/>
      <c r="F225" s="38"/>
      <c r="G225" s="38"/>
      <c r="H225" s="38"/>
      <c r="I225" s="38"/>
      <c r="J225" s="38"/>
      <c r="K225" s="38"/>
      <c r="L225" s="32">
        <f>L224+L223</f>
        <v>0</v>
      </c>
    </row>
    <row r="226" spans="1:12" ht="13.5">
      <c r="A226" s="43"/>
      <c r="B226" s="45" t="s">
        <v>27</v>
      </c>
      <c r="C226" s="40">
        <v>0.08</v>
      </c>
      <c r="D226" s="39"/>
      <c r="E226" s="46"/>
      <c r="F226" s="45"/>
      <c r="G226" s="27"/>
      <c r="H226" s="27"/>
      <c r="I226" s="27"/>
      <c r="J226" s="47"/>
      <c r="K226" s="47"/>
      <c r="L226" s="56">
        <f>L225*C226</f>
        <v>0</v>
      </c>
    </row>
    <row r="227" spans="1:12" ht="13.5">
      <c r="A227" s="50"/>
      <c r="B227" s="41" t="s">
        <v>7</v>
      </c>
      <c r="C227" s="48"/>
      <c r="D227" s="48"/>
      <c r="E227" s="48"/>
      <c r="F227" s="48"/>
      <c r="G227" s="49"/>
      <c r="H227" s="49"/>
      <c r="I227" s="49"/>
      <c r="J227" s="49"/>
      <c r="K227" s="49"/>
      <c r="L227" s="21">
        <f>SUM(L225:L226)</f>
        <v>0</v>
      </c>
    </row>
    <row r="228" spans="1:12" ht="13.5">
      <c r="A228" s="50"/>
      <c r="B228" s="52" t="s">
        <v>31</v>
      </c>
      <c r="C228" s="53">
        <v>0.05</v>
      </c>
      <c r="D228" s="51"/>
      <c r="E228" s="51"/>
      <c r="F228" s="51"/>
      <c r="G228" s="51"/>
      <c r="H228" s="51"/>
      <c r="I228" s="51"/>
      <c r="J228" s="51"/>
      <c r="K228" s="51"/>
      <c r="L228" s="57">
        <f>L227*C228</f>
        <v>0</v>
      </c>
    </row>
    <row r="229" spans="1:12" ht="13.5">
      <c r="A229" s="50"/>
      <c r="B229" s="51" t="s">
        <v>7</v>
      </c>
      <c r="C229" s="54"/>
      <c r="D229" s="51"/>
      <c r="E229" s="51"/>
      <c r="F229" s="51"/>
      <c r="G229" s="51"/>
      <c r="H229" s="51"/>
      <c r="I229" s="51"/>
      <c r="J229" s="51"/>
      <c r="K229" s="51"/>
      <c r="L229" s="57">
        <f>SUM(L227:L228)</f>
        <v>0</v>
      </c>
    </row>
    <row r="230" spans="1:12" ht="13.5">
      <c r="A230" s="50"/>
      <c r="B230" s="52" t="s">
        <v>32</v>
      </c>
      <c r="C230" s="53">
        <v>0.18</v>
      </c>
      <c r="D230" s="51"/>
      <c r="E230" s="51"/>
      <c r="F230" s="51"/>
      <c r="G230" s="51"/>
      <c r="H230" s="51"/>
      <c r="I230" s="51"/>
      <c r="J230" s="51"/>
      <c r="K230" s="51"/>
      <c r="L230" s="57">
        <f>L229*C230</f>
        <v>0</v>
      </c>
    </row>
    <row r="231" spans="1:12" ht="13.5">
      <c r="A231" s="50"/>
      <c r="B231" s="51" t="s">
        <v>28</v>
      </c>
      <c r="C231" s="51"/>
      <c r="D231" s="51"/>
      <c r="E231" s="51"/>
      <c r="F231" s="51"/>
      <c r="G231" s="51"/>
      <c r="H231" s="51"/>
      <c r="I231" s="51"/>
      <c r="J231" s="51"/>
      <c r="K231" s="51"/>
      <c r="L231" s="55">
        <f>L230+L229</f>
        <v>0</v>
      </c>
    </row>
    <row r="232" ht="13.5">
      <c r="A232" s="50"/>
    </row>
    <row r="233" ht="13.5">
      <c r="L233" s="25"/>
    </row>
  </sheetData>
  <sheetProtection/>
  <mergeCells count="12">
    <mergeCell ref="B152:E152"/>
    <mergeCell ref="B48:E48"/>
    <mergeCell ref="A9:A10"/>
    <mergeCell ref="B9:B10"/>
    <mergeCell ref="C9:C10"/>
    <mergeCell ref="J9:K9"/>
    <mergeCell ref="L9:L10"/>
    <mergeCell ref="B22:E22"/>
    <mergeCell ref="F9:G9"/>
    <mergeCell ref="H9:I9"/>
    <mergeCell ref="D9:E9"/>
    <mergeCell ref="B12:E12"/>
  </mergeCells>
  <conditionalFormatting sqref="C177 C180 C184 C127 C133">
    <cfRule type="cellIs" priority="5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sluts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apex</dc:creator>
  <cp:keywords/>
  <dc:description/>
  <cp:lastModifiedBy>Dell</cp:lastModifiedBy>
  <cp:lastPrinted>2017-06-13T06:42:54Z</cp:lastPrinted>
  <dcterms:created xsi:type="dcterms:W3CDTF">2005-06-20T10:26:42Z</dcterms:created>
  <dcterms:modified xsi:type="dcterms:W3CDTF">2021-08-09T05:56:13Z</dcterms:modified>
  <cp:category/>
  <cp:version/>
  <cp:contentType/>
  <cp:contentStatus/>
</cp:coreProperties>
</file>